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6" windowWidth="14940" windowHeight="9156"/>
  </bookViews>
  <sheets>
    <sheet name="Доходы" sheetId="1" r:id="rId1"/>
    <sheet name="Расходы" sheetId="2" r:id="rId2"/>
    <sheet name="Источники" sheetId="3" r:id="rId3"/>
    <sheet name="_params" sheetId="4" state="hidden" r:id="rId4"/>
    <sheet name="Лист1" sheetId="5" r:id="rId5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Доходы!$F$92</definedName>
    <definedName name="LAST_CELL" localSheetId="2">Источники!#REF!</definedName>
    <definedName name="LAST_CELL" localSheetId="1">Расходы!$F$263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Доходы!$A$92</definedName>
    <definedName name="REND_1" localSheetId="2">Источники!$A$23</definedName>
    <definedName name="REND_1" localSheetId="1">Расходы!$A$264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Источники!$A$25:$D$25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8" i="3" l="1"/>
  <c r="F19" i="3"/>
  <c r="E12" i="3"/>
  <c r="E18" i="3"/>
  <c r="E19" i="3"/>
  <c r="E20" i="3"/>
  <c r="E22" i="3"/>
  <c r="F175" i="5" l="1"/>
  <c r="F174" i="5"/>
  <c r="F173" i="5"/>
  <c r="F172" i="5"/>
  <c r="F171" i="5"/>
  <c r="F170" i="5"/>
  <c r="F169" i="5"/>
  <c r="F168" i="5"/>
  <c r="F167" i="5"/>
  <c r="F166" i="5"/>
  <c r="F165" i="5"/>
  <c r="F164" i="5"/>
  <c r="F163" i="5"/>
  <c r="F162" i="5"/>
  <c r="F161" i="5"/>
  <c r="F160" i="5"/>
  <c r="F159" i="5"/>
  <c r="F158" i="5"/>
  <c r="F157" i="5"/>
  <c r="F156" i="5"/>
  <c r="F155" i="5"/>
  <c r="F154" i="5"/>
  <c r="F153" i="5"/>
  <c r="F152" i="5"/>
  <c r="F151" i="5"/>
  <c r="F150" i="5"/>
  <c r="F149" i="5"/>
  <c r="F148" i="5"/>
  <c r="F147" i="5"/>
  <c r="F146" i="5"/>
  <c r="F145" i="5"/>
  <c r="F144" i="5"/>
  <c r="F143" i="5"/>
  <c r="F142" i="5"/>
  <c r="F141" i="5"/>
  <c r="F140" i="5"/>
  <c r="F139" i="5"/>
  <c r="F138" i="5"/>
  <c r="F137" i="5"/>
  <c r="F136" i="5"/>
  <c r="F135" i="5"/>
  <c r="F134" i="5"/>
  <c r="F133" i="5"/>
  <c r="F132" i="5"/>
  <c r="F131" i="5"/>
  <c r="F130" i="5"/>
  <c r="F129" i="5"/>
  <c r="F128" i="5"/>
  <c r="F127" i="5"/>
  <c r="F126" i="5"/>
  <c r="F125" i="5"/>
  <c r="F124" i="5"/>
  <c r="F123" i="5"/>
  <c r="F122" i="5"/>
  <c r="F121" i="5"/>
  <c r="F120" i="5"/>
  <c r="F119" i="5"/>
  <c r="F118" i="5"/>
  <c r="F117" i="5"/>
  <c r="F116" i="5"/>
  <c r="F115" i="5"/>
  <c r="F114" i="5"/>
  <c r="F113" i="5"/>
  <c r="F112" i="5"/>
  <c r="F111" i="5"/>
  <c r="F110" i="5"/>
  <c r="F109" i="5"/>
  <c r="F108" i="5"/>
  <c r="F107" i="5"/>
  <c r="F106" i="5"/>
  <c r="F105" i="5"/>
  <c r="F104" i="5"/>
  <c r="F103" i="5"/>
  <c r="F102" i="5"/>
  <c r="F101" i="5"/>
  <c r="F100" i="5"/>
  <c r="F99" i="5"/>
  <c r="F98" i="5"/>
  <c r="F97" i="5"/>
  <c r="F96" i="5"/>
  <c r="F95" i="5"/>
  <c r="F94" i="5"/>
  <c r="F93" i="5"/>
  <c r="F92" i="5"/>
  <c r="F91" i="5"/>
  <c r="F90" i="5"/>
  <c r="F89" i="5"/>
  <c r="F88" i="5"/>
  <c r="F87" i="5"/>
  <c r="F86" i="5"/>
  <c r="F85" i="5"/>
  <c r="F84" i="5"/>
  <c r="F83" i="5"/>
  <c r="F82" i="5"/>
  <c r="F81" i="5"/>
  <c r="F80" i="5"/>
  <c r="F79" i="5"/>
  <c r="F78" i="5"/>
  <c r="F77" i="5"/>
  <c r="F76" i="5"/>
  <c r="F75" i="5"/>
  <c r="F74" i="5"/>
  <c r="F73" i="5"/>
  <c r="F72" i="5"/>
  <c r="F71" i="5"/>
  <c r="F70" i="5"/>
  <c r="F69" i="5"/>
  <c r="F68" i="5"/>
  <c r="F67" i="5"/>
  <c r="F66" i="5"/>
  <c r="F65" i="5"/>
  <c r="F64" i="5"/>
  <c r="F63" i="5"/>
  <c r="F62" i="5"/>
  <c r="F61" i="5"/>
  <c r="F60" i="5"/>
  <c r="F59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3" i="5"/>
  <c r="F19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</calcChain>
</file>

<file path=xl/sharedStrings.xml><?xml version="1.0" encoding="utf-8"?>
<sst xmlns="http://schemas.openxmlformats.org/spreadsheetml/2006/main" count="1697" uniqueCount="761">
  <si>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</si>
  <si>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</si>
  <si>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</si>
  <si>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</si>
  <si>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</si>
  <si>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31.07.2021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</si>
  <si>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</si>
  <si>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</si>
  <si>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</si>
  <si>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</si>
  <si>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</si>
  <si>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</si>
  <si>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</si>
  <si>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Алексеевского сельского поселения</t>
  </si>
  <si>
    <t>ППО Алексеевского сельского поселения Матвеево-Курганского района</t>
  </si>
  <si>
    <t>Периодичность: годовая</t>
  </si>
  <si>
    <t>Единица измерения: руб.</t>
  </si>
  <si>
    <t>79228953</t>
  </si>
  <si>
    <t>951</t>
  </si>
  <si>
    <t>60631405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</si>
  <si>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</si>
  <si>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</si>
  <si>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</si>
  <si>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</si>
  <si>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</si>
  <si>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</si>
  <si>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</si>
  <si>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</si>
  <si>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</si>
  <si>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</si>
  <si>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</si>
  <si>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</si>
  <si>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</si>
  <si>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</si>
  <si>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</si>
  <si>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</si>
  <si>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</si>
  <si>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</si>
  <si>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</si>
  <si>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</si>
  <si>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</si>
  <si>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</si>
  <si>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</si>
  <si>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</si>
  <si>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</si>
  <si>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</si>
  <si>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</si>
  <si>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</si>
  <si>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</si>
  <si>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</si>
  <si>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</si>
  <si>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</si>
  <si>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</si>
  <si>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</si>
  <si>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</si>
  <si>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</si>
  <si>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</si>
  <si>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</si>
  <si>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</si>
  <si>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</si>
  <si>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</si>
  <si>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</si>
  <si>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</si>
  <si>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</si>
  <si>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</si>
  <si>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</si>
  <si>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</si>
  <si>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</si>
  <si>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</si>
  <si>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</si>
  <si>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</si>
  <si>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</si>
  <si>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</si>
  <si>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</si>
  <si>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</si>
  <si>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</si>
  <si>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</si>
  <si>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</si>
  <si>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</si>
  <si>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</si>
  <si>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</si>
  <si>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</si>
  <si>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</si>
  <si>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</si>
  <si>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</si>
  <si>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</si>
  <si>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</si>
  <si>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</si>
  <si>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</si>
  <si>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</si>
  <si>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</si>
  <si>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</si>
  <si>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</si>
  <si>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</si>
  <si>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</si>
  <si>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</si>
  <si>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</si>
  <si>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</si>
  <si>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</si>
  <si>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</si>
  <si>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</si>
  <si>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</si>
  <si>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</si>
  <si>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</si>
  <si>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</si>
  <si>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</si>
  <si>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</si>
  <si>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</si>
  <si>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182 10904053101000110</t>
  </si>
  <si>
    <t>ДОХОДЫ ОТ ПРОДАЖИ МАТЕРИАЛЬНЫХ И НЕМАТЕРИАЛЬНЫХ АКТИВОВ</t>
  </si>
  <si>
    <t>951 11400000000000000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</si>
  <si>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</si>
  <si>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</si>
  <si>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</si>
  <si>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951 11402050100000410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</si>
  <si>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</si>
  <si>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951 11402053100000410</t>
  </si>
  <si>
    <t>Доходы от продажи земельных участков, находящихся в государственной и муниципальной собственности</t>
  </si>
  <si>
    <t>951 11406000000000430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</si>
  <si>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</si>
  <si>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951 11406020000000430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</si>
  <si>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</si>
  <si>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951 11406025100000430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</si>
  <si>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</si>
  <si>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</si>
  <si>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</si>
  <si>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</si>
  <si>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</si>
  <si>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</si>
  <si>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Платежи в целях возмещения причиненного ущерба (убытков)</t>
  </si>
  <si>
    <t>802 11610000000000140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</si>
  <si>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</si>
  <si>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802 11610120000000140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</si>
  <si>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</si>
  <si>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802 11610123010000140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</si>
  <si>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</t>
  </si>
  <si>
    <t>802 11610123010101140</t>
  </si>
  <si>
    <t>ПРОЧИЕ НЕНАЛОГОВЫЕ ДОХОДЫ</t>
  </si>
  <si>
    <t>951 11700000000000000</t>
  </si>
  <si>
    <t>Инициативные платежи</t>
  </si>
  <si>
    <t>951 11715000000000150</t>
  </si>
  <si>
    <t>Инициативные платежи, зачисляемые в бюджеты сельских поселений</t>
  </si>
  <si>
    <t>951 11715030100000150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</si>
  <si>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</si>
  <si>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</si>
  <si>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</si>
  <si>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</si>
  <si>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</si>
  <si>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</si>
  <si>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</si>
  <si>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</si>
  <si>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</si>
  <si>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</si>
  <si>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</si>
  <si>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</si>
  <si>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</si>
  <si>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</si>
  <si>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</si>
  <si>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</si>
  <si>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</si>
  <si>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951 20235118100000150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</si>
  <si>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</si>
  <si>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</si>
  <si>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</si>
  <si>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</si>
  <si>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</si>
  <si>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</si>
  <si>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</si>
  <si>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</si>
  <si>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</si>
  <si>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</si>
  <si>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</si>
  <si>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</si>
  <si>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</si>
  <si>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</si>
  <si>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</si>
  <si>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</si>
  <si>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</si>
  <si>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</si>
  <si>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</si>
  <si>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</si>
  <si>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</si>
  <si>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</si>
  <si>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</si>
  <si>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</si>
  <si>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</si>
  <si>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</si>
  <si>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  "Развитие муниципальной службы"</t>
  </si>
  <si>
    <t xml:space="preserve">951 0104 2200000000 000 </t>
  </si>
  <si>
    <t>Подпрограмма "Развитие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самоуправления" муниципальной программы "Развитие муниципальной службы"</t>
  </si>
  <si>
    <t xml:space="preserve">951 0104 2210000000 000 </t>
  </si>
  <si>
    <t>Расходы на выплаты по оплате труда работников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</si>
  <si>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</si>
  <si>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</si>
  <si>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</si>
  <si>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Расходы на выплаты персоналу государственных (муниципальных) органов</t>
  </si>
  <si>
    <t xml:space="preserve">951 0104 2210000110 120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</si>
  <si>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</si>
  <si>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</si>
  <si>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</si>
  <si>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</si>
  <si>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</si>
  <si>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</si>
  <si>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</si>
  <si>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</si>
  <si>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</si>
  <si>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</si>
  <si>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Иные закупки товаров, работ и услуг для обеспечения государственных (муниципальных) нужд</t>
  </si>
  <si>
    <t xml:space="preserve">951 0104 2210000190 240 </t>
  </si>
  <si>
    <t>Прочая закупка товаров, работ и услуг</t>
  </si>
  <si>
    <t xml:space="preserve">951 0104 2210000190 244 </t>
  </si>
  <si>
    <t>Закупки энергетических ресурсов</t>
  </si>
  <si>
    <t xml:space="preserve">951 0104 2210000190 247 </t>
  </si>
  <si>
    <t>Иные бюджетные ассигнования</t>
  </si>
  <si>
    <t xml:space="preserve">951 0104 2210000190 800 </t>
  </si>
  <si>
    <t>Уплата налогов, сборов и иных платежей</t>
  </si>
  <si>
    <t xml:space="preserve">951 0104 2210000190 850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</si>
  <si>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</si>
  <si>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</si>
  <si>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</si>
  <si>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</si>
  <si>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Мероприятия по диспансеризации муниципальных служащих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</si>
  <si>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951 0104 2210021010 000 </t>
  </si>
  <si>
    <t xml:space="preserve">951 0104 2210021010 200 </t>
  </si>
  <si>
    <t xml:space="preserve">951 0104 2210021010 240 </t>
  </si>
  <si>
    <t xml:space="preserve">951 0104 2210021010 244 </t>
  </si>
  <si>
    <t>Межбюджетные трансферты на осуществление полномочий по передаче полномочий по учету граждан в качестве нуждающихся в жилых помещениях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</si>
  <si>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951 0104 2210085040 000 </t>
  </si>
  <si>
    <t>Межбюджетные трансферты</t>
  </si>
  <si>
    <t xml:space="preserve">951 0104 2210085040 500 </t>
  </si>
  <si>
    <t xml:space="preserve">951 0104 2210085040 540 </t>
  </si>
  <si>
    <t>Межбюджетные трансферты на осуществление полномочий по передаче полномочий по вопросам организации ритуальных услуг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</si>
  <si>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951 0104 2210085050 000 </t>
  </si>
  <si>
    <t xml:space="preserve">951 0104 2210085050 500 </t>
  </si>
  <si>
    <t xml:space="preserve">951 0104 2210085050 540 </t>
  </si>
  <si>
    <t>Расходы по передаче полномочий по вопросам осуществления внутреннего муниципального контроля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</si>
  <si>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951 0104 2210085090 000 </t>
  </si>
  <si>
    <t xml:space="preserve">951 0104 2210085090 500 </t>
  </si>
  <si>
    <t xml:space="preserve">951 0104 2210085090 540 </t>
  </si>
  <si>
    <t>Непрограммные расходы 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</si>
  <si>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</si>
  <si>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</si>
  <si>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</si>
  <si>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по иным непрограммным мероприятиям в рамках иных непрограммных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</si>
  <si>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</si>
  <si>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</si>
  <si>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951 0104 9990072390 240 </t>
  </si>
  <si>
    <t xml:space="preserve">951 0104 9990072390 244 </t>
  </si>
  <si>
    <t>Обеспечение проведения выборов и референдумов</t>
  </si>
  <si>
    <t xml:space="preserve">951 0107 0000000000 000 </t>
  </si>
  <si>
    <t xml:space="preserve">951 0107 9900000000 000 </t>
  </si>
  <si>
    <t xml:space="preserve">951 0107 9990000000 000 </t>
  </si>
  <si>
    <t>Расходы на организацию и проведение муниципальных выборов в представительный орган муниципального образования по иным непрограммным мероприятиям в рамках непрограммных расходов муниципального органа</t>
  </si>
  <si>
    <t xml:space="preserve">951 0107 9990090460 000 </t>
  </si>
  <si>
    <t xml:space="preserve">951 0107 9990090460 800 </t>
  </si>
  <si>
    <t>Специальные расходы</t>
  </si>
  <si>
    <t xml:space="preserve">951 0107 9990090460 880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</si>
  <si>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</si>
  <si>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</si>
  <si>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</si>
  <si>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 сельского поселения" муниципальной программы   "Развитие муниципальной службы"</t>
  </si>
  <si>
    <t xml:space="preserve">951 0113 2220000000 000 </t>
  </si>
  <si>
    <t>Расходы на обеспечение функций  муниципального органа сельского поселения в рамках подпрограммы «Развитие материально-технической базы и освещение деятельности Администрации сельского поселения»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</si>
  <si>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</si>
  <si>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</si>
  <si>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951 0113 2220000190 240 </t>
  </si>
  <si>
    <t xml:space="preserve">951 0113 2220000190 244 </t>
  </si>
  <si>
    <t xml:space="preserve">951 0113 2220000190 800 </t>
  </si>
  <si>
    <t xml:space="preserve">951 0113 2220000190 850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</si>
  <si>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</si>
  <si>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</si>
  <si>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</si>
  <si>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непрограммных расходов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</si>
  <si>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</si>
  <si>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</si>
  <si>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951 0113 9990022960 240 </t>
  </si>
  <si>
    <t xml:space="preserve">951 0113 9990022960 244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</si>
  <si>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</si>
  <si>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</si>
  <si>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</si>
  <si>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</si>
  <si>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</si>
  <si>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</si>
  <si>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Осуществление первичного воинского учета на территориях, где отсутствуют военные комиссариаты по иным непрограммным мероприятиям в рамках иных непрограммных расходов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</si>
  <si>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</si>
  <si>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</si>
  <si>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951 0203 9990051180 120 </t>
  </si>
  <si>
    <t xml:space="preserve">951 0203 9990051180 121 </t>
  </si>
  <si>
    <t xml:space="preserve">951 0203 9990051180 129 </t>
  </si>
  <si>
    <t>НАЦИОНАЛЬНАЯ БЕЗОПАСНОСТЬ И ПРАВООХРАНИТЕЛЬНАЯ ДЕЯТЕЛЬНОСТЬ</t>
  </si>
  <si>
    <t xml:space="preserve">951 0300 0000000000 000 </t>
  </si>
  <si>
    <t>Обеспечение пожарной безопасности</t>
  </si>
  <si>
    <t xml:space="preserve">951 0310 0000000000 000 </t>
  </si>
  <si>
    <t>Муниципальная программа "Участие в предупреждении и ликвидации последствий чрезвычайныхситуаций, обеспечение пожарной безопасности и безопасности людей на водных объектах"</t>
  </si>
  <si>
    <t xml:space="preserve">951 0310 1000000000 000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</si>
  <si>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</si>
  <si>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</si>
  <si>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</si>
  <si>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951 0310 1010021600 000 </t>
  </si>
  <si>
    <t xml:space="preserve">951 0310 1010021600 200 </t>
  </si>
  <si>
    <t xml:space="preserve">951 0310 1010021600 240 </t>
  </si>
  <si>
    <t xml:space="preserve">951 0310 1010021600 244 </t>
  </si>
  <si>
    <t>Подпрограмма «Участие в предупреждении и ликвидации последствий чрезвычайных ситуаций»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</si>
  <si>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951 0310 1020000000 000 </t>
  </si>
  <si>
    <t>Мероприятия по обучению на курсах по предупреждению и ликвидации чрезвычайных ситуаций,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</si>
  <si>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951 0310 1020021610 000 </t>
  </si>
  <si>
    <t xml:space="preserve">951 0310 1020021610 200 </t>
  </si>
  <si>
    <t xml:space="preserve">951 0310 1020021610 240 </t>
  </si>
  <si>
    <t xml:space="preserve">951 0310 1020021610 244 </t>
  </si>
  <si>
    <t>Мероприятия по вопросам участия в предупреждении и ликвидации последствий чрезвычайных ситуаций на территории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</si>
  <si>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951 0310 1020021620 000 </t>
  </si>
  <si>
    <t xml:space="preserve">951 0310 1020021620 200 </t>
  </si>
  <si>
    <t xml:space="preserve">951 0310 1020021620 240 </t>
  </si>
  <si>
    <t xml:space="preserve">951 0310 1020021620 244 </t>
  </si>
  <si>
    <t>Подпрограмма "Обеспечение безопасности на воде"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</si>
  <si>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</si>
  <si>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</si>
  <si>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951 0310 1030021640 000 </t>
  </si>
  <si>
    <t xml:space="preserve">951 0310 1030021640 200 </t>
  </si>
  <si>
    <t xml:space="preserve">951 0310 1030021640 240 </t>
  </si>
  <si>
    <t xml:space="preserve">951 0310 1030021640 244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</si>
  <si>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</si>
  <si>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</si>
  <si>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>Муниципальная программа «Обеспечение общественного порядка и профилактика правонарушений»</t>
  </si>
  <si>
    <t xml:space="preserve">951 0314 0900000000 000 </t>
  </si>
  <si>
    <t>Подпрограмма "Профилактика экстремизма, терроризма и преступности в Алексеевском сельском поселении" муниципальной программы «Обеспечение общественного порядка и профилактика правонарушений»</t>
  </si>
  <si>
    <t xml:space="preserve">951 0314 0910000000 000 </t>
  </si>
  <si>
    <t>Осуществление информационно-пропагандистской деятельности, направленной на профилактику экстремизма, терроризма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</si>
  <si>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951 0314 0910021500 000 </t>
  </si>
  <si>
    <t xml:space="preserve">951 0314 0910021500 200 </t>
  </si>
  <si>
    <t xml:space="preserve">951 0314 0910021500 240 </t>
  </si>
  <si>
    <t xml:space="preserve">951 0314 0910021500 244 </t>
  </si>
  <si>
    <t>Расходы на социальную адаптацию, ресоциализацию и социальную реабилитацию лиц находящихся в трудной жизненной ситуации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</si>
  <si>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951 0314 0910021520 000 </t>
  </si>
  <si>
    <t xml:space="preserve">951 0314 0910021520 200 </t>
  </si>
  <si>
    <t xml:space="preserve">951 0314 0910021520 240 </t>
  </si>
  <si>
    <t xml:space="preserve">951 0314 0910021520 244 </t>
  </si>
  <si>
    <t>Подпрограмма "Противодействие коррупции в Алексеевском сельском поселении" муниципальной программы "Обеспечение общественного порядка и профилактика правонарушений"</t>
  </si>
  <si>
    <t xml:space="preserve">951 0314 0920000000 000 </t>
  </si>
  <si>
    <t>Мероприятия по приобретению и размещению социальной рекламной продукции, направленной на создание в обществе нетерпимости к коррупционному поведению в рамках подпрограммы «Противодействие коррупции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</si>
  <si>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951 0314 0920021540 000 </t>
  </si>
  <si>
    <t xml:space="preserve">951 0314 0920021540 200 </t>
  </si>
  <si>
    <t xml:space="preserve">951 0314 0920021540 240 </t>
  </si>
  <si>
    <t xml:space="preserve">951 0314 0920021540 244 </t>
  </si>
  <si>
    <t>Подпрограмма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</si>
  <si>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951 0314 0930000000 000 </t>
  </si>
  <si>
    <t>Мероприятия по организации и проведению информационно-пропагандистских мероприятий, направленных на профилактику наркомании в рамках подпрограммы «Комплексные меры противодействия злоупотреблению наркотиками и их незаконному обороту» муниципальной программы "Обеспечение общественного порядка и профилактика правонарушений"</t>
  </si>
  <si>
    <t xml:space="preserve">951 0314 0930021580 000 </t>
  </si>
  <si>
    <t xml:space="preserve">951 0314 0930021580 200 </t>
  </si>
  <si>
    <t xml:space="preserve">951 0314 0930021580 240 </t>
  </si>
  <si>
    <t xml:space="preserve">951 0314 0930021580 244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</si>
  <si>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</si>
  <si>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</si>
  <si>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</si>
  <si>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</si>
  <si>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"Обеспечение качественными жилищно-коммунальными услугами населения Алексеевского сельского поселения"</t>
  </si>
  <si>
    <t xml:space="preserve">951 0501 0700000000 000 </t>
  </si>
  <si>
    <t>Подпрограмма "Развитие жилищного хозяйства в Алексеевском сельском поселении"</t>
  </si>
  <si>
    <t xml:space="preserve">951 0501 0730000000 000 </t>
  </si>
  <si>
    <t>Расходы на уплату взносов на капитальный ремонт общего имущества многоквартирных домов по помещениям, находящихся в муниципальной собственности сельского поселения в рамках подпрограммы «Развитие жилищного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</si>
  <si>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951 0501 0730023310 000 </t>
  </si>
  <si>
    <t xml:space="preserve">951 0501 0730023310 200 </t>
  </si>
  <si>
    <t xml:space="preserve">951 0501 0730023310 240 </t>
  </si>
  <si>
    <t xml:space="preserve">951 0501 0730023310 244 </t>
  </si>
  <si>
    <t>Коммунальное хозяйство</t>
  </si>
  <si>
    <t xml:space="preserve">951 0502 0000000000 000 </t>
  </si>
  <si>
    <t xml:space="preserve">951 0502 0700000000 000 </t>
  </si>
  <si>
    <t>Подпрограмма "Развитие коммунального хозяйства в Алексеевском сельском поселении"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</si>
  <si>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951 0502 0710000000 000 </t>
  </si>
  <si>
    <t>Расходы на содержание и ремонт объектов муниципальной собственности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</si>
  <si>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951 0502 0710021410 000 </t>
  </si>
  <si>
    <t xml:space="preserve">951 0502 0710021410 200 </t>
  </si>
  <si>
    <t xml:space="preserve">951 0502 0710021410 240 </t>
  </si>
  <si>
    <t xml:space="preserve">951 0502 0710021410 244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</si>
  <si>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</si>
  <si>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</si>
  <si>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</si>
  <si>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 Алексеевского сельского поселения»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</si>
  <si>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</si>
  <si>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</si>
  <si>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951 0503 0720021420 000 </t>
  </si>
  <si>
    <t xml:space="preserve">951 0503 0720021420 200 </t>
  </si>
  <si>
    <t xml:space="preserve">951 0503 0720021420 240 </t>
  </si>
  <si>
    <t xml:space="preserve">951 0503 0720021420 244 </t>
  </si>
  <si>
    <t xml:space="preserve">951 0503 0720021420 247 </t>
  </si>
  <si>
    <t xml:space="preserve">951 0503 0720021420 800 </t>
  </si>
  <si>
    <t xml:space="preserve">951 0503 0720021420 850 </t>
  </si>
  <si>
    <t xml:space="preserve">951 0503 0720021420 853 </t>
  </si>
  <si>
    <t>Расходы на текущий ремонт и содержание гражданских кладбищ, памятников воинам, погибшим в ВОВ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</si>
  <si>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951 0503 0720021430 000 </t>
  </si>
  <si>
    <t xml:space="preserve">951 0503 0720021430 200 </t>
  </si>
  <si>
    <t xml:space="preserve">951 0503 0720021430 240 </t>
  </si>
  <si>
    <t xml:space="preserve">951 0503 0720021430 244 </t>
  </si>
  <si>
    <t>Расходы на прочие мероприятия по благоустройству территории сельского поселения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поселения"</t>
  </si>
  <si>
    <t xml:space="preserve">951 0503 0720021440 000 </t>
  </si>
  <si>
    <t xml:space="preserve">951 0503 0720021440 200 </t>
  </si>
  <si>
    <t xml:space="preserve">951 0503 0720021440 240 </t>
  </si>
  <si>
    <t xml:space="preserve">951 0503 0720021440 244 </t>
  </si>
  <si>
    <t>Расходы на разработку проектно-сметной документации на строительство, реконструкцию и капитальный ремонт объектов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</si>
  <si>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951 0503 0720022310 000 </t>
  </si>
  <si>
    <t xml:space="preserve">951 0503 0720022310 200 </t>
  </si>
  <si>
    <t xml:space="preserve">951 0503 0720022310 240 </t>
  </si>
  <si>
    <t>Закупка товаров, работ, услуг в целях капитального ремонта государственного (муниципального) имущества</t>
  </si>
  <si>
    <t xml:space="preserve">951 0503 0720022310 243 </t>
  </si>
  <si>
    <t>Мероприятия по обеспечению содержания имущества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</si>
  <si>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951 0503 0720090210 000 </t>
  </si>
  <si>
    <t xml:space="preserve">951 0503 0720090210 800 </t>
  </si>
  <si>
    <t xml:space="preserve">951 0503 0720090210 850 </t>
  </si>
  <si>
    <t>Уплата налога на имущество организаций и земельного налога</t>
  </si>
  <si>
    <t xml:space="preserve">951 0503 0720090210 851 </t>
  </si>
  <si>
    <t xml:space="preserve">951 0503 0900000000 000 </t>
  </si>
  <si>
    <t xml:space="preserve">951 0503 0930000000 000 </t>
  </si>
  <si>
    <t>Организация временного трудоустройства для несовершеннолетних граждан в возрасте от 14 до 18 лет в свободное от учебы время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</si>
  <si>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951 0503 0930021570 000 </t>
  </si>
  <si>
    <t xml:space="preserve">951 0503 0930021570 200 </t>
  </si>
  <si>
    <t xml:space="preserve">951 0503 0930021570 240 </t>
  </si>
  <si>
    <t xml:space="preserve">951 0503 0930021570 244 </t>
  </si>
  <si>
    <t>Муниципальная программа "Энергоэффективность и развитие энергетики"</t>
  </si>
  <si>
    <t xml:space="preserve">951 0503 1800000000 000 </t>
  </si>
  <si>
    <t>Подпрограмма «Энергосбережение и повышение энергетической эффективности Алексеевского сельского поселения» муниципальной программы "Энергоэффективность и развитие энергетики"</t>
  </si>
  <si>
    <t xml:space="preserve">951 0503 1810000000 000 </t>
  </si>
  <si>
    <t>Расходы на приобретение и установку энергосберегающего оборудования и материалов в рамках подпрограммы «Энергосбережение и повышение энергетической эффективности Алексеевского сельского поселения» муниципальной программы «Энергоэффективность и развитие энергетики»</t>
  </si>
  <si>
    <t xml:space="preserve">951 0503 1810022610 000 </t>
  </si>
  <si>
    <t xml:space="preserve">951 0503 1810022610 200 </t>
  </si>
  <si>
    <t xml:space="preserve">951 0503 1810022610 240 </t>
  </si>
  <si>
    <t xml:space="preserve">951 0503 1810022610 244 </t>
  </si>
  <si>
    <t>Муниципальная программа «Формирование современной городской среды на территории Алексеевского сельского поселения»</t>
  </si>
  <si>
    <t xml:space="preserve">951 0503 2000000000 000 </t>
  </si>
  <si>
    <t>Подпрограмма муниципальной программы «Благоустройство общественных территорий, мест массового отдыха населения (скверов) Алексеевского сельского поселения»</t>
  </si>
  <si>
    <t xml:space="preserve">951 0503 2010000000 000 </t>
  </si>
  <si>
    <t>Расходы по передаче полномочий по вопросам благоустройства Алексеевского сельского поселения в рамках подпрограммы «Благоустройство общественных территорий, мест массового отдыха населения (скверов) Алексеевского сельского поселения» муниципальной программы «Формирование современной городской среды на территории Алексеевского сельского поселения»</t>
  </si>
  <si>
    <t xml:space="preserve">951 0503 2010085080 000 </t>
  </si>
  <si>
    <t xml:space="preserve">951 0503 2010085080 500 </t>
  </si>
  <si>
    <t xml:space="preserve">951 0503 2010085080 540 </t>
  </si>
  <si>
    <t>ОХРАНА ОКРУЖАЮЩЕЙ СРЕДЫ</t>
  </si>
  <si>
    <t xml:space="preserve">951 0600 0000000000 000 </t>
  </si>
  <si>
    <t>Другие вопросы в области охраны окружающей среды</t>
  </si>
  <si>
    <t xml:space="preserve">951 0605 0000000000 000 </t>
  </si>
  <si>
    <t>Муниципальная программа «Охрана окружающей среды и рациональное природопользование»</t>
  </si>
  <si>
    <t xml:space="preserve">951 0605 1200000000 000 </t>
  </si>
  <si>
    <t>Подпрограмма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</si>
  <si>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951 0605 1210000000 000 </t>
  </si>
  <si>
    <t>Мероприятия, направленные на уменьшение количества очагов захламления и ликвидацию несанкционированных свалок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</si>
  <si>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951 0605 1210021800 000 </t>
  </si>
  <si>
    <t xml:space="preserve">951 0605 1210021800 200 </t>
  </si>
  <si>
    <t xml:space="preserve">951 0605 1210021800 240 </t>
  </si>
  <si>
    <t xml:space="preserve">951 0605 1210021800 244 </t>
  </si>
  <si>
    <t>Расходы на экологическое просвещение и формирование экологической культуры, обеспечение информацией о состоянии окружающей среды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</si>
  <si>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951 0605 1210021810 000 </t>
  </si>
  <si>
    <t xml:space="preserve">951 0605 1210021810 200 </t>
  </si>
  <si>
    <t xml:space="preserve">951 0605 1210021810 240 </t>
  </si>
  <si>
    <t xml:space="preserve">951 0605 1210021810 244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</si>
  <si>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</si>
  <si>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</si>
  <si>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</si>
  <si>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</si>
  <si>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</si>
  <si>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</si>
  <si>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</si>
  <si>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</si>
  <si>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</si>
  <si>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</si>
  <si>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</si>
  <si>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</si>
  <si>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</si>
  <si>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</si>
  <si>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"Развитие культуры"</t>
  </si>
  <si>
    <t xml:space="preserve">951 0801 1100000000 000 </t>
  </si>
  <si>
    <t>Подпрограмма "Организация досуга" муниципальной программы  "Развитие культуры"</t>
  </si>
  <si>
    <t xml:space="preserve">951 0801 1120000000 000 </t>
  </si>
  <si>
    <t>Расходы на обеспечение деятельности (оказание услуг) казенных учреждений сельского поселения в рамках подпрограммы «Организация досуга» муниципальной программы «Развитие культуры»</t>
  </si>
  <si>
    <t xml:space="preserve">951 0801 1120000590 000 </t>
  </si>
  <si>
    <t xml:space="preserve">951 0801 1120000590 100 </t>
  </si>
  <si>
    <t>Расходы на выплаты персоналу казенных учреждений</t>
  </si>
  <si>
    <t xml:space="preserve">951 0801 1120000590 110 </t>
  </si>
  <si>
    <t>Фонд оплаты труда учреждений</t>
  </si>
  <si>
    <t xml:space="preserve">951 0801 1120000590 111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</si>
  <si>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</si>
  <si>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951 0801 1120000590 119 </t>
  </si>
  <si>
    <t xml:space="preserve">951 0801 1120000590 200 </t>
  </si>
  <si>
    <t xml:space="preserve">951 0801 1120000590 240 </t>
  </si>
  <si>
    <t xml:space="preserve">951 0801 1120000590 244 </t>
  </si>
  <si>
    <t xml:space="preserve">951 0801 1120000590 247 </t>
  </si>
  <si>
    <t xml:space="preserve">951 0801 1120000590 800 </t>
  </si>
  <si>
    <t xml:space="preserve">951 0801 1120000590 850 </t>
  </si>
  <si>
    <t xml:space="preserve">951 0801 1120000590 852 </t>
  </si>
  <si>
    <t xml:space="preserve">951 0801 1120000590 853 </t>
  </si>
  <si>
    <t>Мероприятия по подготовке, публикации и изданию материалов о культуре в рамках подпрограммы «Организация досуга» муниципальной программы «Развитие культуры»</t>
  </si>
  <si>
    <t xml:space="preserve">951 0801 1120021720 000 </t>
  </si>
  <si>
    <t xml:space="preserve">951 0801 1120021720 200 </t>
  </si>
  <si>
    <t xml:space="preserve">951 0801 1120021720 240 </t>
  </si>
  <si>
    <t xml:space="preserve">951 0801 1120021720 244 </t>
  </si>
  <si>
    <t>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«Организация досуга» муниципальной программы «Развитие культуры»</t>
  </si>
  <si>
    <t xml:space="preserve">951 0801 1120021730 000 </t>
  </si>
  <si>
    <t xml:space="preserve">951 0801 1120021730 200 </t>
  </si>
  <si>
    <t xml:space="preserve">951 0801 1120021730 240 </t>
  </si>
  <si>
    <t xml:space="preserve">951 0801 1120021730 244 </t>
  </si>
  <si>
    <t>Мероприятия по обеспечению содержания имущества в рамках подпрограммы «Организация досуга» муниципальной программы «Развитие культуры»</t>
  </si>
  <si>
    <t xml:space="preserve">951 0801 1120090210 000 </t>
  </si>
  <si>
    <t xml:space="preserve">951 0801 1120090210 800 </t>
  </si>
  <si>
    <t xml:space="preserve">951 0801 1120090210 850 </t>
  </si>
  <si>
    <t xml:space="preserve">951 0801 1120090210 851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</si>
  <si>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</si>
  <si>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</si>
  <si>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</si>
  <si>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</si>
  <si>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</si>
  <si>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</si>
  <si>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</t>
  </si>
  <si>
    <t xml:space="preserve">951 1001 0410000000 000 </t>
  </si>
  <si>
    <t>Расходы по выплате государственной пенсии за выслугу лет в рамках подпрограммы "Социальная поддержка отдельных категорий граждан" муниципальной программы Алексеевского сельского поселения "Социальная поддержка граждан"</t>
  </si>
  <si>
    <t xml:space="preserve">951 1001 0410000200 000 </t>
  </si>
  <si>
    <t>Социальное обеспечение и иные выплаты населению</t>
  </si>
  <si>
    <t xml:space="preserve">951 1001 0410000200 300 </t>
  </si>
  <si>
    <t>Публичные нормативные социальные выплаты гражданам</t>
  </si>
  <si>
    <t xml:space="preserve">951 1001 0410000200 310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</si>
  <si>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</si>
  <si>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</si>
  <si>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</si>
  <si>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</si>
  <si>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Массовый спорт</t>
  </si>
  <si>
    <t xml:space="preserve">951 1102 0000000000 000 </t>
  </si>
  <si>
    <t>Муниципальная программа "Развитие физической культуры и спорта"</t>
  </si>
  <si>
    <t xml:space="preserve">951 1102 1300000000 000 </t>
  </si>
  <si>
    <t>Подпрограмма "Развитие физической культуры и спорта в Алексеевском сельском поселении" муниципальной программы "Развитие физической культуры и спорта"</t>
  </si>
  <si>
    <t xml:space="preserve">951 1102 1310000000 000 </t>
  </si>
  <si>
    <t>Реализация инициативных проектов в рамках муниципальной программы Алексеевского сельского поселения "Развитие физической культуры и спорта"</t>
  </si>
  <si>
    <t xml:space="preserve">951 1102 1310074640 000 </t>
  </si>
  <si>
    <t xml:space="preserve">951 1102 1310074640 200 </t>
  </si>
  <si>
    <t xml:space="preserve">951 1102 1310074640 240 </t>
  </si>
  <si>
    <t xml:space="preserve">951 1102 1310074640 244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</si>
  <si>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</si>
  <si>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</si>
  <si>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</si>
  <si>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 xml:space="preserve">951 1105 1310000000 000 </t>
  </si>
  <si>
    <t>Физкультурные и массовые спортивные мероприятия в рамках подпрограммы «Развитие физической культуры и спорта в Алексеевском сельском поселении» муниципальной программы «Развитие физической культуры и спорта»</t>
  </si>
  <si>
    <t xml:space="preserve">951 1105 1310021950 000 </t>
  </si>
  <si>
    <t xml:space="preserve">951 1105 1310021950 200 </t>
  </si>
  <si>
    <t xml:space="preserve">951 1105 1310021950 240 </t>
  </si>
  <si>
    <t xml:space="preserve">951 1105 1310021950 244 </t>
  </si>
  <si>
    <t>Реализация направления расходов в рамках подпрограммы «Развитие физической культуры и спорта в Алексеевском сельском поселении» муниципальной программы «Развитие физической культуры и спорта</t>
  </si>
  <si>
    <t xml:space="preserve">951 1105 1310099990 000 </t>
  </si>
  <si>
    <t xml:space="preserve">951 1105 1310099990 200 </t>
  </si>
  <si>
    <t xml:space="preserve">951 1105 1310099990 240 </t>
  </si>
  <si>
    <t xml:space="preserve">951 1105 1310099990 244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</si>
  <si>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</si>
  <si>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</si>
  <si>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</si>
  <si>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</si>
  <si>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</si>
  <si>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</si>
  <si>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</si>
  <si>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</si>
  <si>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</si>
  <si>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</si>
  <si>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</si>
  <si>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</si>
  <si>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</si>
  <si>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</si>
  <si>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</si>
  <si>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</si>
  <si>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</si>
  <si>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</si>
  <si>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</si>
  <si>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</si>
  <si>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</si>
  <si>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</si>
  <si>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</si>
  <si>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</si>
  <si>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</si>
  <si>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</si>
  <si>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</si>
  <si>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</si>
  <si>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</si>
  <si>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</si>
  <si>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</si>
  <si>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</si>
  <si>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</si>
  <si>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</si>
  <si>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</si>
  <si>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</si>
  <si>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</si>
  <si>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</si>
  <si>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</si>
  <si>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</si>
  <si>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</si>
  <si>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</si>
  <si>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C:\АЦК\117\117Y01.txt</t>
  </si>
  <si>
    <t>Доходы/EXPORT_SRC_CODE</t>
  </si>
  <si>
    <t>058021-01</t>
  </si>
  <si>
    <t>Доходы/PERIOD</t>
  </si>
  <si>
    <t xml:space="preserve">000 0100 0000000000 000 </t>
  </si>
  <si>
    <t xml:space="preserve">000 0100 0000000000 100 </t>
  </si>
  <si>
    <t xml:space="preserve">000 0100 0000000000 120 </t>
  </si>
  <si>
    <t xml:space="preserve">000 0100 0000000000 121 </t>
  </si>
  <si>
    <t xml:space="preserve">000 0100 0000000000 122 </t>
  </si>
  <si>
    <t xml:space="preserve">000 0100 0000000000 129 </t>
  </si>
  <si>
    <t xml:space="preserve">000 0100 0000000000 200 </t>
  </si>
  <si>
    <t xml:space="preserve">000 0100 0000000000 240 </t>
  </si>
  <si>
    <t xml:space="preserve">000 0100 0000000000 244 </t>
  </si>
  <si>
    <t xml:space="preserve">000 0100 0000000000 247 </t>
  </si>
  <si>
    <t xml:space="preserve">000 0100 0000000000 500 </t>
  </si>
  <si>
    <t xml:space="preserve">000 0100 0000000000 540 </t>
  </si>
  <si>
    <t xml:space="preserve">000 0100 0000000000 800 </t>
  </si>
  <si>
    <t xml:space="preserve">000 0100 0000000000 850 </t>
  </si>
  <si>
    <t xml:space="preserve">000 0100 0000000000 852 </t>
  </si>
  <si>
    <t xml:space="preserve">000 0100 0000000000 853 </t>
  </si>
  <si>
    <t xml:space="preserve">000 0100 0000000000 880 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</si>
  <si>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</si>
  <si>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</si>
  <si>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</si>
  <si>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</si>
  <si>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</si>
  <si>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</si>
  <si>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</si>
  <si>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</si>
  <si>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</si>
  <si>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</si>
  <si>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</si>
  <si>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</si>
  <si>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</si>
  <si>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</si>
  <si>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</si>
  <si>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</si>
  <si>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 xml:space="preserve">000 0107 0000000000 000 </t>
  </si>
  <si>
    <t xml:space="preserve">000 0107 0000000000 800 </t>
  </si>
  <si>
    <t xml:space="preserve">000 0107 0000000000 880 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</si>
  <si>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</si>
  <si>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</si>
  <si>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</si>
  <si>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</si>
  <si>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</si>
  <si>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</si>
  <si>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</si>
  <si>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</si>
  <si>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</si>
  <si>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</si>
  <si>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</si>
  <si>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</si>
  <si>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</si>
  <si>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</si>
  <si>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</si>
  <si>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</si>
  <si>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</si>
  <si>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</si>
  <si>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</si>
  <si>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</si>
  <si>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</si>
  <si>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</si>
  <si>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</si>
  <si>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</si>
  <si>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</si>
  <si>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</si>
  <si>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</si>
  <si>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</si>
  <si>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</si>
  <si>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</si>
  <si>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</si>
  <si>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</si>
  <si>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000 0500 0000000000 243 </t>
  </si>
  <si>
    <t xml:space="preserve">000 0500 0000000000 244 </t>
  </si>
  <si>
    <t xml:space="preserve">000 0500 0000000000 247 </t>
  </si>
  <si>
    <t xml:space="preserve">000 0500 0000000000 500 </t>
  </si>
  <si>
    <t xml:space="preserve">000 0500 0000000000 540 </t>
  </si>
  <si>
    <t xml:space="preserve">000 0500 0000000000 800 </t>
  </si>
  <si>
    <t xml:space="preserve">000 0500 0000000000 850 </t>
  </si>
  <si>
    <t xml:space="preserve">000 0500 0000000000 851 </t>
  </si>
  <si>
    <t xml:space="preserve">000 0500 0000000000 853 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</si>
  <si>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</si>
  <si>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</si>
  <si>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</si>
  <si>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</si>
  <si>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</si>
  <si>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</si>
  <si>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</si>
  <si>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</si>
  <si>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</si>
  <si>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</si>
  <si>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</si>
  <si>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000 0503 0000000000 243 </t>
  </si>
  <si>
    <t xml:space="preserve">000 0503 0000000000 244 </t>
  </si>
  <si>
    <t xml:space="preserve">000 0503 0000000000 247 </t>
  </si>
  <si>
    <t xml:space="preserve">000 0503 0000000000 500 </t>
  </si>
  <si>
    <t xml:space="preserve">000 0503 0000000000 540 </t>
  </si>
  <si>
    <t xml:space="preserve">000 0503 0000000000 800 </t>
  </si>
  <si>
    <t xml:space="preserve">000 0503 0000000000 850 </t>
  </si>
  <si>
    <t xml:space="preserve">000 0503 0000000000 851 </t>
  </si>
  <si>
    <t xml:space="preserve">000 0503 0000000000 853 </t>
  </si>
  <si>
    <t xml:space="preserve">000 0600 0000000000 000 </t>
  </si>
  <si>
    <t xml:space="preserve">000 0600 0000000000 200 </t>
  </si>
  <si>
    <t xml:space="preserve">000 0600 0000000000 240 </t>
  </si>
  <si>
    <t xml:space="preserve">000 0600 0000000000 244 </t>
  </si>
  <si>
    <t xml:space="preserve">000 0605 0000000000 000 </t>
  </si>
  <si>
    <t xml:space="preserve">000 0605 0000000000 200 </t>
  </si>
  <si>
    <t xml:space="preserve">000 0605 0000000000 240 </t>
  </si>
  <si>
    <t xml:space="preserve">000 0605 0000000000 244 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</si>
  <si>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</si>
  <si>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</si>
  <si>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</si>
  <si>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</si>
  <si>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</si>
  <si>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</si>
  <si>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</si>
  <si>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</si>
  <si>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</si>
  <si>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</si>
  <si>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</si>
  <si>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</si>
  <si>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</si>
  <si>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</si>
  <si>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</si>
  <si>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</si>
  <si>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000 0800 0000000000 247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</si>
  <si>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</si>
  <si>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</si>
  <si>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</si>
  <si>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000 0800 0000000000 852 </t>
  </si>
  <si>
    <t xml:space="preserve">000 0800 0000000000 853 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</si>
  <si>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</si>
  <si>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</si>
  <si>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</si>
  <si>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</si>
  <si>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</si>
  <si>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</si>
  <si>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</si>
  <si>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</si>
  <si>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000 0801 0000000000 247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</si>
  <si>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</si>
  <si>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</si>
  <si>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</si>
  <si>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000 0801 0000000000 852 </t>
  </si>
  <si>
    <t xml:space="preserve">000 0801 0000000000 853 </t>
  </si>
  <si>
    <t xml:space="preserve">000 1000 0000000000 000 </t>
  </si>
  <si>
    <t xml:space="preserve">000 1000 0000000000 300 </t>
  </si>
  <si>
    <t xml:space="preserve">000 1000 0000000000 310 </t>
  </si>
  <si>
    <t xml:space="preserve">000 1000 0000000000 312 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</si>
  <si>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</si>
  <si>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</si>
  <si>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</si>
  <si>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</si>
  <si>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</si>
  <si>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</si>
  <si>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</si>
  <si>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</si>
  <si>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</si>
  <si>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</si>
  <si>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</si>
  <si>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</si>
  <si>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</si>
  <si>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</si>
  <si>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</si>
  <si>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</si>
  <si>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 xml:space="preserve">Глава Администрации </t>
  </si>
  <si>
    <t>Алексеевского сельского поселения</t>
  </si>
  <si>
    <t>Е.В.Немашкалова</t>
  </si>
  <si>
    <t>Начальник сектора экономики и финансов</t>
  </si>
  <si>
    <t>Н.А.Смирнова</t>
  </si>
  <si>
    <t>Главный бухгалтер</t>
  </si>
  <si>
    <t>С.Д. Костюченко</t>
  </si>
  <si>
    <t>"   04  "августа   2021 г.</t>
  </si>
  <si>
    <t>на 01 августа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</si>
</sst>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9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b/>
      <sz val="10"/>
      <name val="Arial Cyr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56">
    <xf numFmtId="0" fontId="0" fillId="0" borderId="0" xfId="0"/>
    <xf numFmtId="0" fontId="3" fillId="0" borderId="0" xfId="0" applyFont="1" applyBorder="1" applyAlignment="1" applyProtection="1">
      <alignment horizontal="left"/>
    </xf>
    <xf numFmtId="49" fontId="3" fillId="0" borderId="0" xfId="0" applyNumberFormat="1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9" fontId="4" fillId="0" borderId="22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1" xfId="0" applyNumberFormat="1" applyFont="1" applyBorder="1" applyAlignment="1" applyProtection="1">
      <alignment horizontal="right"/>
    </xf>
    <xf numFmtId="0" fontId="3" fillId="0" borderId="0" xfId="0" applyFont="1" applyBorder="1" applyAlignment="1" applyProtection="1"/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2" xfId="0" applyNumberFormat="1" applyFont="1" applyBorder="1" applyAlignment="1" applyProtection="1">
      <alignment horizontal="left" wrapText="1"/>
    </xf>
    <xf numFmtId="4" fontId="4" fillId="0" borderId="15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" fontId="2" fillId="0" borderId="31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4" xfId="0" applyFont="1" applyBorder="1" applyAlignment="1" applyProtection="1">
      <alignment horizontal="left"/>
    </xf>
    <xf numFmtId="0" fontId="3" fillId="0" borderId="35" xfId="0" applyFont="1" applyBorder="1" applyAlignment="1" applyProtection="1">
      <alignment horizontal="center"/>
    </xf>
    <xf numFmtId="0" fontId="3" fillId="0" borderId="35" xfId="0" applyFont="1" applyBorder="1" applyAlignment="1" applyProtection="1">
      <alignment horizontal="left"/>
    </xf>
    <xf numFmtId="49" fontId="3" fillId="0" borderId="35" xfId="0" applyNumberFormat="1" applyFont="1" applyBorder="1" applyAlignment="1" applyProtection="1"/>
    <xf numFmtId="0" fontId="3" fillId="0" borderId="35" xfId="0" applyFont="1" applyBorder="1" applyAlignment="1" applyProtection="1"/>
    <xf numFmtId="0" fontId="6" fillId="0" borderId="0" xfId="0" applyFont="1"/>
    <xf numFmtId="0" fontId="3" fillId="0" borderId="0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  <xf numFmtId="49" fontId="3" fillId="0" borderId="0" xfId="0" applyNumberFormat="1" applyFont="1" applyBorder="1" applyAlignment="1" applyProtection="1">
      <alignment horizontal="right"/>
    </xf>
    <xf numFmtId="49" fontId="3" fillId="0" borderId="2" xfId="0" applyNumberFormat="1" applyFont="1" applyBorder="1" applyAlignment="1" applyProtection="1">
      <alignment horizontal="centerContinuous"/>
    </xf>
    <xf numFmtId="164" fontId="3" fillId="0" borderId="3" xfId="0" applyNumberFormat="1" applyFont="1" applyBorder="1" applyAlignment="1" applyProtection="1">
      <alignment horizontal="center"/>
    </xf>
    <xf numFmtId="49" fontId="3" fillId="0" borderId="4" xfId="0" applyNumberFormat="1" applyFont="1" applyBorder="1" applyAlignment="1" applyProtection="1">
      <alignment horizontal="center"/>
    </xf>
    <xf numFmtId="49" fontId="3" fillId="0" borderId="3" xfId="0" applyNumberFormat="1" applyFont="1" applyBorder="1" applyAlignment="1" applyProtection="1">
      <alignment horizontal="center"/>
    </xf>
    <xf numFmtId="49" fontId="3" fillId="0" borderId="4" xfId="0" applyNumberFormat="1" applyFont="1" applyBorder="1" applyAlignment="1" applyProtection="1">
      <alignment horizontal="centerContinuous"/>
    </xf>
    <xf numFmtId="49" fontId="3" fillId="0" borderId="0" xfId="0" applyNumberFormat="1" applyFont="1" applyBorder="1" applyAlignment="1" applyProtection="1">
      <alignment horizontal="left"/>
    </xf>
    <xf numFmtId="49" fontId="3" fillId="0" borderId="7" xfId="0" applyNumberFormat="1" applyFont="1" applyBorder="1" applyAlignment="1" applyProtection="1">
      <alignment horizontal="centerContinuous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/>
    <xf numFmtId="0" fontId="3" fillId="0" borderId="17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/>
    </xf>
    <xf numFmtId="49" fontId="3" fillId="0" borderId="19" xfId="0" applyNumberFormat="1" applyFont="1" applyBorder="1" applyAlignment="1" applyProtection="1">
      <alignment horizontal="center" vertical="center"/>
    </xf>
    <xf numFmtId="49" fontId="3" fillId="0" borderId="20" xfId="0" applyNumberFormat="1" applyFont="1" applyBorder="1" applyAlignment="1" applyProtection="1">
      <alignment horizontal="center" vertical="center"/>
    </xf>
    <xf numFmtId="49" fontId="3" fillId="0" borderId="21" xfId="0" applyNumberFormat="1" applyFont="1" applyBorder="1" applyAlignment="1" applyProtection="1">
      <alignment horizontal="left" wrapText="1"/>
    </xf>
    <xf numFmtId="49" fontId="3" fillId="0" borderId="22" xfId="0" applyNumberFormat="1" applyFont="1" applyBorder="1" applyAlignment="1" applyProtection="1">
      <alignment horizontal="center" wrapText="1"/>
    </xf>
    <xf numFmtId="49" fontId="3" fillId="0" borderId="23" xfId="0" applyNumberFormat="1" applyFont="1" applyBorder="1" applyAlignment="1" applyProtection="1">
      <alignment horizontal="center"/>
    </xf>
    <xf numFmtId="4" fontId="3" fillId="0" borderId="24" xfId="0" applyNumberFormat="1" applyFont="1" applyBorder="1" applyAlignment="1" applyProtection="1">
      <alignment horizontal="right"/>
    </xf>
    <xf numFmtId="4" fontId="3" fillId="0" borderId="25" xfId="0" applyNumberFormat="1" applyFont="1" applyBorder="1" applyAlignment="1" applyProtection="1">
      <alignment horizontal="right"/>
    </xf>
    <xf numFmtId="49" fontId="3" fillId="0" borderId="26" xfId="0" applyNumberFormat="1" applyFont="1" applyBorder="1" applyAlignment="1" applyProtection="1">
      <alignment horizontal="left" wrapText="1"/>
    </xf>
    <xf numFmtId="49" fontId="3" fillId="0" borderId="27" xfId="0" applyNumberFormat="1" applyFont="1" applyBorder="1" applyAlignment="1" applyProtection="1">
      <alignment horizontal="center" wrapText="1"/>
    </xf>
    <xf numFmtId="49" fontId="3" fillId="0" borderId="28" xfId="0" applyNumberFormat="1" applyFont="1" applyBorder="1" applyAlignment="1" applyProtection="1">
      <alignment horizontal="center"/>
    </xf>
    <xf numFmtId="4" fontId="3" fillId="0" borderId="29" xfId="0" applyNumberFormat="1" applyFont="1" applyBorder="1" applyAlignment="1" applyProtection="1">
      <alignment horizontal="right"/>
    </xf>
    <xf numFmtId="4" fontId="3" fillId="0" borderId="30" xfId="0" applyNumberFormat="1" applyFont="1" applyBorder="1" applyAlignment="1" applyProtection="1">
      <alignment horizontal="right"/>
    </xf>
    <xf numFmtId="49" fontId="5" fillId="0" borderId="21" xfId="0" applyNumberFormat="1" applyFont="1" applyBorder="1" applyAlignment="1" applyProtection="1">
      <alignment horizontal="left" wrapText="1"/>
    </xf>
    <xf numFmtId="49" fontId="5" fillId="0" borderId="22" xfId="0" applyNumberFormat="1" applyFont="1" applyBorder="1" applyAlignment="1" applyProtection="1">
      <alignment horizontal="center" wrapText="1"/>
    </xf>
    <xf numFmtId="49" fontId="5" fillId="0" borderId="23" xfId="0" applyNumberFormat="1" applyFont="1" applyBorder="1" applyAlignment="1" applyProtection="1">
      <alignment horizontal="center"/>
    </xf>
    <xf numFmtId="4" fontId="5" fillId="0" borderId="24" xfId="0" applyNumberFormat="1" applyFont="1" applyBorder="1" applyAlignment="1" applyProtection="1">
      <alignment horizontal="right"/>
    </xf>
    <xf numFmtId="4" fontId="5" fillId="0" borderId="31" xfId="0" applyNumberFormat="1" applyFont="1" applyBorder="1" applyAlignment="1" applyProtection="1">
      <alignment horizontal="right"/>
    </xf>
    <xf numFmtId="165" fontId="3" fillId="0" borderId="32" xfId="0" applyNumberFormat="1" applyFont="1" applyBorder="1" applyAlignment="1" applyProtection="1">
      <alignment horizontal="left" wrapText="1"/>
    </xf>
    <xf numFmtId="49" fontId="3" fillId="0" borderId="14" xfId="0" applyNumberFormat="1" applyFont="1" applyBorder="1" applyAlignment="1" applyProtection="1">
      <alignment horizontal="center" wrapText="1"/>
    </xf>
    <xf numFmtId="49" fontId="3" fillId="0" borderId="33" xfId="0" applyNumberFormat="1" applyFont="1" applyBorder="1" applyAlignment="1" applyProtection="1">
      <alignment horizontal="center"/>
    </xf>
    <xf numFmtId="4" fontId="3" fillId="0" borderId="15" xfId="0" applyNumberFormat="1" applyFont="1" applyBorder="1" applyAlignment="1" applyProtection="1">
      <alignment horizontal="right"/>
    </xf>
    <xf numFmtId="4" fontId="3" fillId="0" borderId="16" xfId="0" applyNumberFormat="1" applyFont="1" applyBorder="1" applyAlignment="1" applyProtection="1">
      <alignment horizontal="right"/>
    </xf>
    <xf numFmtId="49" fontId="3" fillId="0" borderId="32" xfId="0" applyNumberFormat="1" applyFont="1" applyBorder="1" applyAlignment="1" applyProtection="1">
      <alignment horizontal="left" wrapText="1"/>
    </xf>
    <xf numFmtId="165" fontId="5" fillId="0" borderId="21" xfId="0" applyNumberFormat="1" applyFont="1" applyBorder="1" applyAlignment="1" applyProtection="1">
      <alignment horizontal="left" wrapText="1"/>
    </xf>
    <xf numFmtId="49" fontId="3" fillId="0" borderId="35" xfId="0" applyNumberFormat="1" applyFont="1" applyBorder="1" applyAlignment="1" applyProtection="1">
      <alignment horizontal="center" vertical="center"/>
    </xf>
    <xf numFmtId="0" fontId="3" fillId="0" borderId="37" xfId="0" applyFont="1" applyBorder="1" applyAlignment="1" applyProtection="1">
      <alignment vertical="center" wrapText="1"/>
    </xf>
    <xf numFmtId="49" fontId="3" fillId="0" borderId="37" xfId="0" applyNumberFormat="1" applyFont="1" applyBorder="1" applyAlignment="1" applyProtection="1">
      <alignment horizontal="center" vertical="center" wrapText="1"/>
    </xf>
    <xf numFmtId="49" fontId="3" fillId="0" borderId="13" xfId="0" applyNumberFormat="1" applyFont="1" applyBorder="1" applyAlignment="1" applyProtection="1">
      <alignment vertical="center"/>
    </xf>
    <xf numFmtId="0" fontId="3" fillId="0" borderId="33" xfId="0" applyFont="1" applyBorder="1" applyAlignment="1" applyProtection="1">
      <alignment vertical="center" wrapText="1"/>
    </xf>
    <xf numFmtId="49" fontId="3" fillId="0" borderId="33" xfId="0" applyNumberFormat="1" applyFont="1" applyBorder="1" applyAlignment="1" applyProtection="1">
      <alignment horizontal="center" vertical="center" wrapText="1"/>
    </xf>
    <xf numFmtId="49" fontId="3" fillId="0" borderId="16" xfId="0" applyNumberFormat="1" applyFont="1" applyBorder="1" applyAlignment="1" applyProtection="1">
      <alignment vertical="center"/>
    </xf>
    <xf numFmtId="49" fontId="3" fillId="0" borderId="18" xfId="0" applyNumberFormat="1" applyFont="1" applyBorder="1" applyAlignment="1" applyProtection="1">
      <alignment horizontal="center" vertical="center"/>
    </xf>
    <xf numFmtId="49" fontId="5" fillId="0" borderId="32" xfId="0" applyNumberFormat="1" applyFont="1" applyBorder="1" applyAlignment="1" applyProtection="1">
      <alignment horizontal="left" wrapText="1"/>
    </xf>
    <xf numFmtId="49" fontId="5" fillId="0" borderId="38" xfId="0" applyNumberFormat="1" applyFont="1" applyBorder="1" applyAlignment="1" applyProtection="1">
      <alignment horizontal="center" wrapText="1"/>
    </xf>
    <xf numFmtId="49" fontId="5" fillId="0" borderId="33" xfId="0" applyNumberFormat="1" applyFont="1" applyBorder="1" applyAlignment="1" applyProtection="1">
      <alignment horizontal="center"/>
    </xf>
    <xf numFmtId="4" fontId="5" fillId="0" borderId="15" xfId="0" applyNumberFormat="1" applyFont="1" applyBorder="1" applyAlignment="1" applyProtection="1">
      <alignment horizontal="right"/>
    </xf>
    <xf numFmtId="4" fontId="5" fillId="0" borderId="33" xfId="0" applyNumberFormat="1" applyFont="1" applyBorder="1" applyAlignment="1" applyProtection="1">
      <alignment horizontal="right"/>
    </xf>
    <xf numFmtId="4" fontId="5" fillId="0" borderId="16" xfId="0" applyNumberFormat="1" applyFont="1" applyBorder="1" applyAlignment="1" applyProtection="1">
      <alignment horizontal="right"/>
    </xf>
    <xf numFmtId="0" fontId="3" fillId="0" borderId="26" xfId="0" applyFont="1" applyBorder="1" applyAlignment="1" applyProtection="1"/>
    <xf numFmtId="49" fontId="3" fillId="0" borderId="25" xfId="0" applyNumberFormat="1" applyFont="1" applyBorder="1" applyAlignment="1" applyProtection="1">
      <alignment horizontal="center" wrapText="1"/>
    </xf>
    <xf numFmtId="4" fontId="3" fillId="0" borderId="23" xfId="0" applyNumberFormat="1" applyFont="1" applyBorder="1" applyAlignment="1" applyProtection="1">
      <alignment horizontal="right"/>
    </xf>
    <xf numFmtId="4" fontId="3" fillId="0" borderId="31" xfId="0" applyNumberFormat="1" applyFont="1" applyBorder="1" applyAlignment="1" applyProtection="1">
      <alignment horizontal="right"/>
    </xf>
    <xf numFmtId="165" fontId="3" fillId="0" borderId="21" xfId="0" applyNumberFormat="1" applyFont="1" applyBorder="1" applyAlignment="1" applyProtection="1">
      <alignment horizontal="left" wrapText="1"/>
    </xf>
    <xf numFmtId="49" fontId="3" fillId="0" borderId="31" xfId="0" applyNumberFormat="1" applyFont="1" applyBorder="1" applyAlignment="1" applyProtection="1">
      <alignment horizontal="left" wrapText="1"/>
    </xf>
    <xf numFmtId="49" fontId="3" fillId="0" borderId="40" xfId="0" applyNumberFormat="1" applyFont="1" applyBorder="1" applyAlignment="1" applyProtection="1">
      <alignment horizontal="center" wrapText="1"/>
    </xf>
    <xf numFmtId="49" fontId="3" fillId="0" borderId="41" xfId="0" applyNumberFormat="1" applyFont="1" applyBorder="1" applyAlignment="1" applyProtection="1">
      <alignment horizontal="center"/>
    </xf>
    <xf numFmtId="4" fontId="3" fillId="0" borderId="42" xfId="0" applyNumberFormat="1" applyFont="1" applyBorder="1" applyAlignment="1" applyProtection="1">
      <alignment horizontal="right"/>
    </xf>
    <xf numFmtId="4" fontId="3" fillId="0" borderId="43" xfId="0" applyNumberFormat="1" applyFont="1" applyBorder="1" applyAlignment="1" applyProtection="1">
      <alignment horizontal="right"/>
    </xf>
    <xf numFmtId="0" fontId="7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wrapText="1"/>
    </xf>
    <xf numFmtId="0" fontId="8" fillId="0" borderId="0" xfId="0" applyFont="1"/>
    <xf numFmtId="0" fontId="3" fillId="0" borderId="9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15" xfId="0" applyFont="1" applyBorder="1" applyAlignment="1" applyProtection="1">
      <alignment horizontal="center" vertical="center" wrapText="1"/>
    </xf>
    <xf numFmtId="49" fontId="3" fillId="0" borderId="9" xfId="0" applyNumberFormat="1" applyFont="1" applyBorder="1" applyAlignment="1" applyProtection="1">
      <alignment horizontal="center" vertical="center" wrapText="1"/>
    </xf>
    <xf numFmtId="49" fontId="3" fillId="0" borderId="12" xfId="0" applyNumberFormat="1" applyFont="1" applyBorder="1" applyAlignment="1" applyProtection="1">
      <alignment horizontal="center" vertical="center" wrapText="1"/>
    </xf>
    <xf numFmtId="49" fontId="3" fillId="0" borderId="15" xfId="0" applyNumberFormat="1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0" borderId="14" xfId="0" applyFont="1" applyBorder="1" applyAlignment="1" applyProtection="1">
      <alignment horizontal="center" vertical="center" wrapText="1"/>
    </xf>
    <xf numFmtId="49" fontId="3" fillId="0" borderId="10" xfId="0" applyNumberFormat="1" applyFont="1" applyBorder="1" applyAlignment="1" applyProtection="1">
      <alignment horizontal="center" vertical="center" wrapText="1"/>
    </xf>
    <xf numFmtId="49" fontId="3" fillId="0" borderId="13" xfId="0" applyNumberFormat="1" applyFont="1" applyBorder="1" applyAlignment="1" applyProtection="1">
      <alignment horizontal="center" vertical="center" wrapText="1"/>
    </xf>
    <xf numFmtId="49" fontId="3" fillId="0" borderId="16" xfId="0" applyNumberFormat="1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49" fontId="3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3" fillId="0" borderId="6" xfId="0" applyNumberFormat="1" applyFont="1" applyBorder="1" applyAlignment="1" applyProtection="1">
      <alignment horizontal="left" wrapText="1"/>
    </xf>
    <xf numFmtId="0" fontId="3" fillId="0" borderId="36" xfId="0" applyFont="1" applyBorder="1" applyAlignment="1" applyProtection="1">
      <alignment horizontal="center" vertical="center" wrapText="1"/>
    </xf>
    <xf numFmtId="0" fontId="3" fillId="0" borderId="37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49" fontId="3" fillId="0" borderId="9" xfId="0" applyNumberFormat="1" applyFont="1" applyBorder="1" applyAlignment="1" applyProtection="1">
      <alignment horizontal="center" vertical="center"/>
    </xf>
    <xf numFmtId="49" fontId="3" fillId="0" borderId="12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37" xfId="0" applyFont="1" applyBorder="1" applyAlignment="1" applyProtection="1">
      <alignment horizontal="center" vertical="center" wrapText="1"/>
    </xf>
    <xf numFmtId="0" fontId="2" fillId="0" borderId="33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3"/>
  <sheetViews>
    <sheetView showGridLines="0" tabSelected="1" workbookViewId="0">
      <selection activeCell="K18" sqref="K18"/>
    </sheetView>
  </sheetViews>
  <sheetFormatPr defaultColWidth="9.109375" defaultRowHeight="12.75" customHeight="1" x14ac:dyDescent="0.25"/>
  <cols>
    <col min="1" max="1" width="53.5546875" style="45" customWidth="1"/>
    <col min="2" max="2" width="6.109375" style="45" customWidth="1"/>
    <col min="3" max="3" width="29.109375" style="45" customWidth="1"/>
    <col min="4" max="4" width="17.6640625" style="45" customWidth="1"/>
    <col min="5" max="5" width="15.88671875" style="45" customWidth="1"/>
    <col min="6" max="6" width="16" style="45" customWidth="1"/>
    <col min="7" max="16384" width="9.109375" style="45"/>
  </cols>
  <sheetData>
    <row r="1" spans="1:6" ht="13.2" x14ac:dyDescent="0.25">
      <c r="A1" s="127"/>
      <c r="B1" s="127"/>
      <c r="C1" s="127"/>
      <c r="D1" s="127"/>
      <c r="E1" s="14"/>
      <c r="F1" s="14"/>
    </row>
    <row r="2" spans="1:6" ht="16.95" customHeight="1" x14ac:dyDescent="0.25">
      <c r="A2" s="127" t="s">
        <v>0</v>
      </c>
      <c r="B2" s="127"/>
      <c r="C2" s="127"/>
      <c r="D2" s="127"/>
      <c r="E2" s="46"/>
      <c r="F2" s="47" t="s">
        <v>1</v>
      </c>
    </row>
    <row r="3" spans="1:6" ht="13.2" x14ac:dyDescent="0.25">
      <c r="A3" s="1"/>
      <c r="B3" s="1"/>
      <c r="C3" s="1"/>
      <c r="D3" s="1"/>
      <c r="E3" s="48" t="s">
        <v>2</v>
      </c>
      <c r="F3" s="49" t="s">
        <v>3</v>
      </c>
    </row>
    <row r="4" spans="1:6" ht="13.2" x14ac:dyDescent="0.25">
      <c r="A4" s="128" t="s">
        <v>760</v>
      </c>
      <c r="B4" s="128"/>
      <c r="C4" s="128"/>
      <c r="D4" s="128"/>
      <c r="E4" s="46" t="s">
        <v>4</v>
      </c>
      <c r="F4" s="50">
        <v>44409</v>
      </c>
    </row>
    <row r="5" spans="1:6" ht="13.2" x14ac:dyDescent="0.25">
      <c r="A5" s="2"/>
      <c r="B5" s="2"/>
      <c r="C5" s="2"/>
      <c r="D5" s="2"/>
      <c r="E5" s="46" t="s">
        <v>6</v>
      </c>
      <c r="F5" s="51" t="s">
        <v>17</v>
      </c>
    </row>
    <row r="6" spans="1:6" ht="13.2" x14ac:dyDescent="0.25">
      <c r="A6" s="1" t="s">
        <v>7</v>
      </c>
      <c r="B6" s="129" t="s">
        <v>13</v>
      </c>
      <c r="C6" s="130"/>
      <c r="D6" s="130"/>
      <c r="E6" s="46" t="s">
        <v>8</v>
      </c>
      <c r="F6" s="51" t="s">
        <v>18</v>
      </c>
    </row>
    <row r="7" spans="1:6" ht="25.8" customHeight="1" x14ac:dyDescent="0.25">
      <c r="A7" s="1" t="s">
        <v>9</v>
      </c>
      <c r="B7" s="131" t="s">
        <v>14</v>
      </c>
      <c r="C7" s="131"/>
      <c r="D7" s="131"/>
      <c r="E7" s="46" t="s">
        <v>10</v>
      </c>
      <c r="F7" s="52" t="s">
        <v>19</v>
      </c>
    </row>
    <row r="8" spans="1:6" ht="13.2" x14ac:dyDescent="0.25">
      <c r="A8" s="1" t="s">
        <v>15</v>
      </c>
      <c r="B8" s="1"/>
      <c r="C8" s="1"/>
      <c r="D8" s="2"/>
      <c r="E8" s="46"/>
      <c r="F8" s="53"/>
    </row>
    <row r="9" spans="1:6" ht="13.2" x14ac:dyDescent="0.25">
      <c r="A9" s="1" t="s">
        <v>16</v>
      </c>
      <c r="B9" s="1"/>
      <c r="C9" s="54"/>
      <c r="D9" s="2"/>
      <c r="E9" s="46" t="s">
        <v>11</v>
      </c>
      <c r="F9" s="55" t="s">
        <v>12</v>
      </c>
    </row>
    <row r="10" spans="1:6" ht="20.25" customHeight="1" x14ac:dyDescent="0.25">
      <c r="A10" s="127" t="s">
        <v>20</v>
      </c>
      <c r="B10" s="127"/>
      <c r="C10" s="127"/>
      <c r="D10" s="127"/>
      <c r="E10" s="56"/>
      <c r="F10" s="57"/>
    </row>
    <row r="11" spans="1:6" ht="4.2" customHeight="1" x14ac:dyDescent="0.25">
      <c r="A11" s="121" t="s">
        <v>21</v>
      </c>
      <c r="B11" s="115" t="s">
        <v>22</v>
      </c>
      <c r="C11" s="115" t="s">
        <v>23</v>
      </c>
      <c r="D11" s="118" t="s">
        <v>24</v>
      </c>
      <c r="E11" s="118" t="s">
        <v>25</v>
      </c>
      <c r="F11" s="124" t="s">
        <v>26</v>
      </c>
    </row>
    <row r="12" spans="1:6" ht="3.6" customHeight="1" x14ac:dyDescent="0.25">
      <c r="A12" s="122"/>
      <c r="B12" s="116"/>
      <c r="C12" s="116"/>
      <c r="D12" s="119"/>
      <c r="E12" s="119"/>
      <c r="F12" s="125"/>
    </row>
    <row r="13" spans="1:6" ht="3" customHeight="1" x14ac:dyDescent="0.25">
      <c r="A13" s="122"/>
      <c r="B13" s="116"/>
      <c r="C13" s="116"/>
      <c r="D13" s="119"/>
      <c r="E13" s="119"/>
      <c r="F13" s="125"/>
    </row>
    <row r="14" spans="1:6" ht="3" customHeight="1" x14ac:dyDescent="0.25">
      <c r="A14" s="122"/>
      <c r="B14" s="116"/>
      <c r="C14" s="116"/>
      <c r="D14" s="119"/>
      <c r="E14" s="119"/>
      <c r="F14" s="125"/>
    </row>
    <row r="15" spans="1:6" ht="3" customHeight="1" x14ac:dyDescent="0.25">
      <c r="A15" s="122"/>
      <c r="B15" s="116"/>
      <c r="C15" s="116"/>
      <c r="D15" s="119"/>
      <c r="E15" s="119"/>
      <c r="F15" s="125"/>
    </row>
    <row r="16" spans="1:6" ht="3" customHeight="1" x14ac:dyDescent="0.25">
      <c r="A16" s="122"/>
      <c r="B16" s="116"/>
      <c r="C16" s="116"/>
      <c r="D16" s="119"/>
      <c r="E16" s="119"/>
      <c r="F16" s="125"/>
    </row>
    <row r="17" spans="1:6" ht="23.4" customHeight="1" x14ac:dyDescent="0.25">
      <c r="A17" s="123"/>
      <c r="B17" s="117"/>
      <c r="C17" s="117"/>
      <c r="D17" s="120"/>
      <c r="E17" s="120"/>
      <c r="F17" s="126"/>
    </row>
    <row r="18" spans="1:6" ht="12.6" customHeight="1" x14ac:dyDescent="0.25">
      <c r="A18" s="58">
        <v>1</v>
      </c>
      <c r="B18" s="59">
        <v>2</v>
      </c>
      <c r="C18" s="60">
        <v>3</v>
      </c>
      <c r="D18" s="61" t="s">
        <v>27</v>
      </c>
      <c r="E18" s="62" t="s">
        <v>28</v>
      </c>
      <c r="F18" s="63" t="s">
        <v>29</v>
      </c>
    </row>
    <row r="19" spans="1:6" ht="13.2" x14ac:dyDescent="0.25">
      <c r="A19" s="64" t="s">
        <v>30</v>
      </c>
      <c r="B19" s="65" t="s">
        <v>31</v>
      </c>
      <c r="C19" s="66" t="s">
        <v>32</v>
      </c>
      <c r="D19" s="67">
        <v>14937000</v>
      </c>
      <c r="E19" s="68">
        <v>8926568.4399999995</v>
      </c>
      <c r="F19" s="67">
        <f>IF(OR(D19="-",IF(E19="-",0,E19)&gt;=IF(D19="-",0,D19)),"-",IF(D19="-",0,D19)-IF(E19="-",0,E19))</f>
        <v>6010431.5600000005</v>
      </c>
    </row>
    <row r="20" spans="1:6" ht="13.2" x14ac:dyDescent="0.25">
      <c r="A20" s="69" t="s">
        <v>33</v>
      </c>
      <c r="B20" s="70"/>
      <c r="C20" s="71"/>
      <c r="D20" s="72"/>
      <c r="E20" s="72"/>
      <c r="F20" s="73"/>
    </row>
    <row r="21" spans="1:6" ht="13.2" x14ac:dyDescent="0.25">
      <c r="A21" s="74" t="s">
        <v>34</v>
      </c>
      <c r="B21" s="75" t="s">
        <v>31</v>
      </c>
      <c r="C21" s="76" t="s">
        <v>35</v>
      </c>
      <c r="D21" s="77">
        <v>4137300</v>
      </c>
      <c r="E21" s="77">
        <v>1306135.76</v>
      </c>
      <c r="F21" s="78">
        <f t="shared" ref="F21:F52" si="0">IF(OR(D21="-",IF(E21="-",0,E21)&gt;=IF(D21="-",0,D21)),"-",IF(D21="-",0,D21)-IF(E21="-",0,E21))</f>
        <v>2831164.24</v>
      </c>
    </row>
    <row r="22" spans="1:6" ht="13.2" x14ac:dyDescent="0.25">
      <c r="A22" s="74" t="s">
        <v>36</v>
      </c>
      <c r="B22" s="75" t="s">
        <v>31</v>
      </c>
      <c r="C22" s="76" t="s">
        <v>37</v>
      </c>
      <c r="D22" s="77">
        <v>573700</v>
      </c>
      <c r="E22" s="77">
        <v>296634.08</v>
      </c>
      <c r="F22" s="78">
        <f t="shared" si="0"/>
        <v>277065.92</v>
      </c>
    </row>
    <row r="23" spans="1:6" ht="13.2" x14ac:dyDescent="0.25">
      <c r="A23" s="74" t="s">
        <v>38</v>
      </c>
      <c r="B23" s="75" t="s">
        <v>31</v>
      </c>
      <c r="C23" s="76" t="s">
        <v>39</v>
      </c>
      <c r="D23" s="77">
        <v>573700</v>
      </c>
      <c r="E23" s="77">
        <v>296634.08</v>
      </c>
      <c r="F23" s="78">
        <f t="shared" si="0"/>
        <v>277065.92</v>
      </c>
    </row>
    <row r="24" spans="1:6" ht="73.95" customHeight="1" x14ac:dyDescent="0.25">
      <c r="A24" s="79" t="s">
        <v>40</v>
      </c>
      <c r="B24" s="80" t="s">
        <v>31</v>
      </c>
      <c r="C24" s="81" t="s">
        <v>41</v>
      </c>
      <c r="D24" s="82">
        <v>573700</v>
      </c>
      <c r="E24" s="82">
        <v>287276.14</v>
      </c>
      <c r="F24" s="83">
        <f t="shared" si="0"/>
        <v>286423.86</v>
      </c>
    </row>
    <row r="25" spans="1:6" ht="110.7" customHeight="1" x14ac:dyDescent="0.25">
      <c r="A25" s="79" t="s">
        <v>42</v>
      </c>
      <c r="B25" s="80" t="s">
        <v>31</v>
      </c>
      <c r="C25" s="81" t="s">
        <v>43</v>
      </c>
      <c r="D25" s="82">
        <v>573700</v>
      </c>
      <c r="E25" s="82">
        <v>287264.93</v>
      </c>
      <c r="F25" s="83">
        <f t="shared" si="0"/>
        <v>286435.07</v>
      </c>
    </row>
    <row r="26" spans="1:6" ht="86.1" customHeight="1" x14ac:dyDescent="0.25">
      <c r="A26" s="79" t="s">
        <v>44</v>
      </c>
      <c r="B26" s="80" t="s">
        <v>31</v>
      </c>
      <c r="C26" s="81" t="s">
        <v>45</v>
      </c>
      <c r="D26" s="82" t="s">
        <v>46</v>
      </c>
      <c r="E26" s="82">
        <v>11.21</v>
      </c>
      <c r="F26" s="83" t="str">
        <f t="shared" si="0"/>
        <v>-</v>
      </c>
    </row>
    <row r="27" spans="1:6" ht="49.2" customHeight="1" x14ac:dyDescent="0.25">
      <c r="A27" s="84" t="s">
        <v>47</v>
      </c>
      <c r="B27" s="80" t="s">
        <v>31</v>
      </c>
      <c r="C27" s="81" t="s">
        <v>48</v>
      </c>
      <c r="D27" s="82" t="s">
        <v>46</v>
      </c>
      <c r="E27" s="82">
        <v>9357.94</v>
      </c>
      <c r="F27" s="83" t="str">
        <f t="shared" si="0"/>
        <v>-</v>
      </c>
    </row>
    <row r="28" spans="1:6" ht="73.95" customHeight="1" x14ac:dyDescent="0.25">
      <c r="A28" s="84" t="s">
        <v>49</v>
      </c>
      <c r="B28" s="80" t="s">
        <v>31</v>
      </c>
      <c r="C28" s="81" t="s">
        <v>50</v>
      </c>
      <c r="D28" s="82" t="s">
        <v>46</v>
      </c>
      <c r="E28" s="82">
        <v>8835.85</v>
      </c>
      <c r="F28" s="83" t="str">
        <f t="shared" si="0"/>
        <v>-</v>
      </c>
    </row>
    <row r="29" spans="1:6" ht="49.2" customHeight="1" x14ac:dyDescent="0.25">
      <c r="A29" s="84" t="s">
        <v>51</v>
      </c>
      <c r="B29" s="80" t="s">
        <v>31</v>
      </c>
      <c r="C29" s="81" t="s">
        <v>52</v>
      </c>
      <c r="D29" s="82" t="s">
        <v>46</v>
      </c>
      <c r="E29" s="82">
        <v>498.75</v>
      </c>
      <c r="F29" s="83" t="str">
        <f t="shared" si="0"/>
        <v>-</v>
      </c>
    </row>
    <row r="30" spans="1:6" ht="86.1" customHeight="1" x14ac:dyDescent="0.25">
      <c r="A30" s="84" t="s">
        <v>53</v>
      </c>
      <c r="B30" s="80" t="s">
        <v>31</v>
      </c>
      <c r="C30" s="81" t="s">
        <v>54</v>
      </c>
      <c r="D30" s="82" t="s">
        <v>46</v>
      </c>
      <c r="E30" s="82">
        <v>23.34</v>
      </c>
      <c r="F30" s="83" t="str">
        <f t="shared" si="0"/>
        <v>-</v>
      </c>
    </row>
    <row r="31" spans="1:6" ht="13.2" x14ac:dyDescent="0.25">
      <c r="A31" s="74" t="s">
        <v>55</v>
      </c>
      <c r="B31" s="75" t="s">
        <v>31</v>
      </c>
      <c r="C31" s="76" t="s">
        <v>56</v>
      </c>
      <c r="D31" s="77">
        <v>43400</v>
      </c>
      <c r="E31" s="77">
        <v>43442.400000000001</v>
      </c>
      <c r="F31" s="78" t="str">
        <f t="shared" si="0"/>
        <v>-</v>
      </c>
    </row>
    <row r="32" spans="1:6" ht="13.2" x14ac:dyDescent="0.25">
      <c r="A32" s="74" t="s">
        <v>57</v>
      </c>
      <c r="B32" s="75" t="s">
        <v>31</v>
      </c>
      <c r="C32" s="76" t="s">
        <v>58</v>
      </c>
      <c r="D32" s="77">
        <v>43400</v>
      </c>
      <c r="E32" s="77">
        <v>43442.400000000001</v>
      </c>
      <c r="F32" s="78" t="str">
        <f t="shared" si="0"/>
        <v>-</v>
      </c>
    </row>
    <row r="33" spans="1:6" ht="13.2" x14ac:dyDescent="0.25">
      <c r="A33" s="84" t="s">
        <v>57</v>
      </c>
      <c r="B33" s="80" t="s">
        <v>31</v>
      </c>
      <c r="C33" s="81" t="s">
        <v>59</v>
      </c>
      <c r="D33" s="82">
        <v>43400</v>
      </c>
      <c r="E33" s="82">
        <v>43442.400000000001</v>
      </c>
      <c r="F33" s="83" t="str">
        <f t="shared" si="0"/>
        <v>-</v>
      </c>
    </row>
    <row r="34" spans="1:6" ht="49.2" customHeight="1" x14ac:dyDescent="0.25">
      <c r="A34" s="84" t="s">
        <v>60</v>
      </c>
      <c r="B34" s="80" t="s">
        <v>31</v>
      </c>
      <c r="C34" s="81" t="s">
        <v>61</v>
      </c>
      <c r="D34" s="82">
        <v>43400</v>
      </c>
      <c r="E34" s="82">
        <v>43442.400000000001</v>
      </c>
      <c r="F34" s="83" t="str">
        <f t="shared" si="0"/>
        <v>-</v>
      </c>
    </row>
    <row r="35" spans="1:6" ht="13.2" x14ac:dyDescent="0.25">
      <c r="A35" s="74" t="s">
        <v>62</v>
      </c>
      <c r="B35" s="75" t="s">
        <v>31</v>
      </c>
      <c r="C35" s="76" t="s">
        <v>63</v>
      </c>
      <c r="D35" s="77">
        <v>2983500</v>
      </c>
      <c r="E35" s="77">
        <v>457038.1</v>
      </c>
      <c r="F35" s="78">
        <f t="shared" si="0"/>
        <v>2526461.9</v>
      </c>
    </row>
    <row r="36" spans="1:6" ht="13.2" x14ac:dyDescent="0.25">
      <c r="A36" s="74" t="s">
        <v>64</v>
      </c>
      <c r="B36" s="75" t="s">
        <v>31</v>
      </c>
      <c r="C36" s="76" t="s">
        <v>65</v>
      </c>
      <c r="D36" s="77">
        <v>407000</v>
      </c>
      <c r="E36" s="77">
        <v>22925.8</v>
      </c>
      <c r="F36" s="78">
        <f t="shared" si="0"/>
        <v>384074.2</v>
      </c>
    </row>
    <row r="37" spans="1:6" ht="49.2" customHeight="1" x14ac:dyDescent="0.25">
      <c r="A37" s="84" t="s">
        <v>66</v>
      </c>
      <c r="B37" s="80" t="s">
        <v>31</v>
      </c>
      <c r="C37" s="81" t="s">
        <v>67</v>
      </c>
      <c r="D37" s="82">
        <v>407000</v>
      </c>
      <c r="E37" s="82">
        <v>22925.8</v>
      </c>
      <c r="F37" s="83">
        <f t="shared" si="0"/>
        <v>384074.2</v>
      </c>
    </row>
    <row r="38" spans="1:6" ht="73.95" customHeight="1" x14ac:dyDescent="0.25">
      <c r="A38" s="84" t="s">
        <v>68</v>
      </c>
      <c r="B38" s="80" t="s">
        <v>31</v>
      </c>
      <c r="C38" s="81" t="s">
        <v>69</v>
      </c>
      <c r="D38" s="82">
        <v>407000</v>
      </c>
      <c r="E38" s="82">
        <v>22088.05</v>
      </c>
      <c r="F38" s="83">
        <f t="shared" si="0"/>
        <v>384911.95</v>
      </c>
    </row>
    <row r="39" spans="1:6" ht="61.5" customHeight="1" x14ac:dyDescent="0.25">
      <c r="A39" s="84" t="s">
        <v>70</v>
      </c>
      <c r="B39" s="80" t="s">
        <v>31</v>
      </c>
      <c r="C39" s="81" t="s">
        <v>71</v>
      </c>
      <c r="D39" s="82" t="s">
        <v>46</v>
      </c>
      <c r="E39" s="82">
        <v>837.75</v>
      </c>
      <c r="F39" s="83" t="str">
        <f t="shared" si="0"/>
        <v>-</v>
      </c>
    </row>
    <row r="40" spans="1:6" ht="13.2" x14ac:dyDescent="0.25">
      <c r="A40" s="74" t="s">
        <v>72</v>
      </c>
      <c r="B40" s="75" t="s">
        <v>31</v>
      </c>
      <c r="C40" s="76" t="s">
        <v>73</v>
      </c>
      <c r="D40" s="77">
        <v>2576500</v>
      </c>
      <c r="E40" s="77">
        <v>434112.3</v>
      </c>
      <c r="F40" s="78">
        <f t="shared" si="0"/>
        <v>2142387.7000000002</v>
      </c>
    </row>
    <row r="41" spans="1:6" ht="13.2" x14ac:dyDescent="0.25">
      <c r="A41" s="84" t="s">
        <v>74</v>
      </c>
      <c r="B41" s="80" t="s">
        <v>31</v>
      </c>
      <c r="C41" s="81" t="s">
        <v>75</v>
      </c>
      <c r="D41" s="82">
        <v>368800</v>
      </c>
      <c r="E41" s="82">
        <v>343239.69</v>
      </c>
      <c r="F41" s="83">
        <f t="shared" si="0"/>
        <v>25560.309999999998</v>
      </c>
    </row>
    <row r="42" spans="1:6" ht="36.9" customHeight="1" x14ac:dyDescent="0.25">
      <c r="A42" s="84" t="s">
        <v>76</v>
      </c>
      <c r="B42" s="80" t="s">
        <v>31</v>
      </c>
      <c r="C42" s="81" t="s">
        <v>77</v>
      </c>
      <c r="D42" s="82">
        <v>368800</v>
      </c>
      <c r="E42" s="82">
        <v>343239.69</v>
      </c>
      <c r="F42" s="83">
        <f t="shared" si="0"/>
        <v>25560.309999999998</v>
      </c>
    </row>
    <row r="43" spans="1:6" ht="61.5" customHeight="1" x14ac:dyDescent="0.25">
      <c r="A43" s="84" t="s">
        <v>78</v>
      </c>
      <c r="B43" s="80" t="s">
        <v>31</v>
      </c>
      <c r="C43" s="81" t="s">
        <v>79</v>
      </c>
      <c r="D43" s="82">
        <v>368800</v>
      </c>
      <c r="E43" s="82">
        <v>339120</v>
      </c>
      <c r="F43" s="83">
        <f t="shared" si="0"/>
        <v>29680</v>
      </c>
    </row>
    <row r="44" spans="1:6" ht="49.2" customHeight="1" x14ac:dyDescent="0.25">
      <c r="A44" s="84" t="s">
        <v>80</v>
      </c>
      <c r="B44" s="80" t="s">
        <v>31</v>
      </c>
      <c r="C44" s="81" t="s">
        <v>81</v>
      </c>
      <c r="D44" s="82" t="s">
        <v>46</v>
      </c>
      <c r="E44" s="82">
        <v>3848.69</v>
      </c>
      <c r="F44" s="83" t="str">
        <f t="shared" si="0"/>
        <v>-</v>
      </c>
    </row>
    <row r="45" spans="1:6" ht="73.95" customHeight="1" x14ac:dyDescent="0.25">
      <c r="A45" s="84" t="s">
        <v>82</v>
      </c>
      <c r="B45" s="80" t="s">
        <v>31</v>
      </c>
      <c r="C45" s="81" t="s">
        <v>83</v>
      </c>
      <c r="D45" s="82" t="s">
        <v>46</v>
      </c>
      <c r="E45" s="82">
        <v>271</v>
      </c>
      <c r="F45" s="83" t="str">
        <f t="shared" si="0"/>
        <v>-</v>
      </c>
    </row>
    <row r="46" spans="1:6" ht="13.2" x14ac:dyDescent="0.25">
      <c r="A46" s="84" t="s">
        <v>84</v>
      </c>
      <c r="B46" s="80" t="s">
        <v>31</v>
      </c>
      <c r="C46" s="81" t="s">
        <v>85</v>
      </c>
      <c r="D46" s="82">
        <v>2207700</v>
      </c>
      <c r="E46" s="82">
        <v>90872.61</v>
      </c>
      <c r="F46" s="83">
        <f t="shared" si="0"/>
        <v>2116827.39</v>
      </c>
    </row>
    <row r="47" spans="1:6" ht="36.9" customHeight="1" x14ac:dyDescent="0.25">
      <c r="A47" s="84" t="s">
        <v>86</v>
      </c>
      <c r="B47" s="80" t="s">
        <v>31</v>
      </c>
      <c r="C47" s="81" t="s">
        <v>87</v>
      </c>
      <c r="D47" s="82">
        <v>2207700</v>
      </c>
      <c r="E47" s="82">
        <v>90872.61</v>
      </c>
      <c r="F47" s="83">
        <f t="shared" si="0"/>
        <v>2116827.39</v>
      </c>
    </row>
    <row r="48" spans="1:6" ht="61.5" customHeight="1" x14ac:dyDescent="0.25">
      <c r="A48" s="84" t="s">
        <v>88</v>
      </c>
      <c r="B48" s="80" t="s">
        <v>31</v>
      </c>
      <c r="C48" s="81" t="s">
        <v>89</v>
      </c>
      <c r="D48" s="82">
        <v>2207700</v>
      </c>
      <c r="E48" s="82">
        <v>87125.19</v>
      </c>
      <c r="F48" s="83">
        <f t="shared" si="0"/>
        <v>2120574.81</v>
      </c>
    </row>
    <row r="49" spans="1:6" ht="49.2" customHeight="1" x14ac:dyDescent="0.25">
      <c r="A49" s="84" t="s">
        <v>90</v>
      </c>
      <c r="B49" s="80" t="s">
        <v>31</v>
      </c>
      <c r="C49" s="81" t="s">
        <v>91</v>
      </c>
      <c r="D49" s="82" t="s">
        <v>46</v>
      </c>
      <c r="E49" s="82">
        <v>3747.42</v>
      </c>
      <c r="F49" s="83" t="str">
        <f t="shared" si="0"/>
        <v>-</v>
      </c>
    </row>
    <row r="50" spans="1:6" ht="13.2" x14ac:dyDescent="0.25">
      <c r="A50" s="74" t="s">
        <v>92</v>
      </c>
      <c r="B50" s="75" t="s">
        <v>31</v>
      </c>
      <c r="C50" s="76" t="s">
        <v>93</v>
      </c>
      <c r="D50" s="77">
        <v>24800</v>
      </c>
      <c r="E50" s="77">
        <v>14680</v>
      </c>
      <c r="F50" s="78">
        <f t="shared" si="0"/>
        <v>10120</v>
      </c>
    </row>
    <row r="51" spans="1:6" ht="49.2" customHeight="1" x14ac:dyDescent="0.25">
      <c r="A51" s="74" t="s">
        <v>94</v>
      </c>
      <c r="B51" s="75" t="s">
        <v>31</v>
      </c>
      <c r="C51" s="76" t="s">
        <v>95</v>
      </c>
      <c r="D51" s="77">
        <v>24800</v>
      </c>
      <c r="E51" s="77">
        <v>14680</v>
      </c>
      <c r="F51" s="78">
        <f t="shared" si="0"/>
        <v>10120</v>
      </c>
    </row>
    <row r="52" spans="1:6" ht="73.95" customHeight="1" x14ac:dyDescent="0.25">
      <c r="A52" s="84" t="s">
        <v>96</v>
      </c>
      <c r="B52" s="80" t="s">
        <v>31</v>
      </c>
      <c r="C52" s="81" t="s">
        <v>97</v>
      </c>
      <c r="D52" s="82">
        <v>24800</v>
      </c>
      <c r="E52" s="82">
        <v>14680</v>
      </c>
      <c r="F52" s="83">
        <f t="shared" si="0"/>
        <v>10120</v>
      </c>
    </row>
    <row r="53" spans="1:6" ht="73.95" customHeight="1" x14ac:dyDescent="0.25">
      <c r="A53" s="84" t="s">
        <v>96</v>
      </c>
      <c r="B53" s="80" t="s">
        <v>31</v>
      </c>
      <c r="C53" s="81" t="s">
        <v>98</v>
      </c>
      <c r="D53" s="82">
        <v>24800</v>
      </c>
      <c r="E53" s="82">
        <v>14680</v>
      </c>
      <c r="F53" s="83">
        <f t="shared" ref="F53:F84" si="1">IF(OR(D53="-",IF(E53="-",0,E53)&gt;=IF(D53="-",0,D53)),"-",IF(D53="-",0,D53)-IF(E53="-",0,E53))</f>
        <v>10120</v>
      </c>
    </row>
    <row r="54" spans="1:6" ht="36.9" customHeight="1" x14ac:dyDescent="0.25">
      <c r="A54" s="74" t="s">
        <v>99</v>
      </c>
      <c r="B54" s="75" t="s">
        <v>31</v>
      </c>
      <c r="C54" s="76" t="s">
        <v>100</v>
      </c>
      <c r="D54" s="77" t="s">
        <v>46</v>
      </c>
      <c r="E54" s="77">
        <v>-0.06</v>
      </c>
      <c r="F54" s="78" t="str">
        <f t="shared" si="1"/>
        <v>-</v>
      </c>
    </row>
    <row r="55" spans="1:6" ht="13.2" x14ac:dyDescent="0.25">
      <c r="A55" s="74" t="s">
        <v>101</v>
      </c>
      <c r="B55" s="75" t="s">
        <v>31</v>
      </c>
      <c r="C55" s="76" t="s">
        <v>102</v>
      </c>
      <c r="D55" s="77" t="s">
        <v>46</v>
      </c>
      <c r="E55" s="77">
        <v>-0.06</v>
      </c>
      <c r="F55" s="78" t="str">
        <f t="shared" si="1"/>
        <v>-</v>
      </c>
    </row>
    <row r="56" spans="1:6" ht="24.6" customHeight="1" x14ac:dyDescent="0.25">
      <c r="A56" s="84" t="s">
        <v>103</v>
      </c>
      <c r="B56" s="80" t="s">
        <v>31</v>
      </c>
      <c r="C56" s="81" t="s">
        <v>104</v>
      </c>
      <c r="D56" s="82" t="s">
        <v>46</v>
      </c>
      <c r="E56" s="82">
        <v>-0.06</v>
      </c>
      <c r="F56" s="83" t="str">
        <f t="shared" si="1"/>
        <v>-</v>
      </c>
    </row>
    <row r="57" spans="1:6" ht="36.9" customHeight="1" x14ac:dyDescent="0.25">
      <c r="A57" s="84" t="s">
        <v>105</v>
      </c>
      <c r="B57" s="80" t="s">
        <v>31</v>
      </c>
      <c r="C57" s="81" t="s">
        <v>106</v>
      </c>
      <c r="D57" s="82" t="s">
        <v>46</v>
      </c>
      <c r="E57" s="82">
        <v>-0.06</v>
      </c>
      <c r="F57" s="83" t="str">
        <f t="shared" si="1"/>
        <v>-</v>
      </c>
    </row>
    <row r="58" spans="1:6" ht="73.95" customHeight="1" x14ac:dyDescent="0.25">
      <c r="A58" s="84" t="s">
        <v>107</v>
      </c>
      <c r="B58" s="80" t="s">
        <v>31</v>
      </c>
      <c r="C58" s="81" t="s">
        <v>108</v>
      </c>
      <c r="D58" s="82" t="s">
        <v>46</v>
      </c>
      <c r="E58" s="82">
        <v>-0.06</v>
      </c>
      <c r="F58" s="83" t="str">
        <f t="shared" si="1"/>
        <v>-</v>
      </c>
    </row>
    <row r="59" spans="1:6" ht="24.6" customHeight="1" x14ac:dyDescent="0.25">
      <c r="A59" s="74" t="s">
        <v>109</v>
      </c>
      <c r="B59" s="75" t="s">
        <v>31</v>
      </c>
      <c r="C59" s="76" t="s">
        <v>110</v>
      </c>
      <c r="D59" s="77">
        <v>391800</v>
      </c>
      <c r="E59" s="77">
        <v>391841.24</v>
      </c>
      <c r="F59" s="78" t="str">
        <f t="shared" si="1"/>
        <v>-</v>
      </c>
    </row>
    <row r="60" spans="1:6" ht="98.4" customHeight="1" x14ac:dyDescent="0.25">
      <c r="A60" s="85" t="s">
        <v>111</v>
      </c>
      <c r="B60" s="75" t="s">
        <v>31</v>
      </c>
      <c r="C60" s="76" t="s">
        <v>112</v>
      </c>
      <c r="D60" s="77">
        <v>374700</v>
      </c>
      <c r="E60" s="77">
        <v>374715.74</v>
      </c>
      <c r="F60" s="78" t="str">
        <f t="shared" si="1"/>
        <v>-</v>
      </c>
    </row>
    <row r="61" spans="1:6" ht="98.4" customHeight="1" x14ac:dyDescent="0.25">
      <c r="A61" s="79" t="s">
        <v>113</v>
      </c>
      <c r="B61" s="80" t="s">
        <v>31</v>
      </c>
      <c r="C61" s="81" t="s">
        <v>114</v>
      </c>
      <c r="D61" s="82">
        <v>374700</v>
      </c>
      <c r="E61" s="82">
        <v>374715.74</v>
      </c>
      <c r="F61" s="83" t="str">
        <f t="shared" si="1"/>
        <v>-</v>
      </c>
    </row>
    <row r="62" spans="1:6" ht="98.4" customHeight="1" x14ac:dyDescent="0.25">
      <c r="A62" s="79" t="s">
        <v>115</v>
      </c>
      <c r="B62" s="80" t="s">
        <v>31</v>
      </c>
      <c r="C62" s="81" t="s">
        <v>116</v>
      </c>
      <c r="D62" s="82">
        <v>374700</v>
      </c>
      <c r="E62" s="82">
        <v>374715.74</v>
      </c>
      <c r="F62" s="83" t="str">
        <f t="shared" si="1"/>
        <v>-</v>
      </c>
    </row>
    <row r="63" spans="1:6" ht="36.9" customHeight="1" x14ac:dyDescent="0.25">
      <c r="A63" s="74" t="s">
        <v>117</v>
      </c>
      <c r="B63" s="75" t="s">
        <v>31</v>
      </c>
      <c r="C63" s="76" t="s">
        <v>118</v>
      </c>
      <c r="D63" s="77">
        <v>17100</v>
      </c>
      <c r="E63" s="77">
        <v>17125.5</v>
      </c>
      <c r="F63" s="78" t="str">
        <f t="shared" si="1"/>
        <v>-</v>
      </c>
    </row>
    <row r="64" spans="1:6" ht="49.2" customHeight="1" x14ac:dyDescent="0.25">
      <c r="A64" s="84" t="s">
        <v>119</v>
      </c>
      <c r="B64" s="80" t="s">
        <v>31</v>
      </c>
      <c r="C64" s="81" t="s">
        <v>120</v>
      </c>
      <c r="D64" s="82">
        <v>17100</v>
      </c>
      <c r="E64" s="82">
        <v>17125.5</v>
      </c>
      <c r="F64" s="83" t="str">
        <f t="shared" si="1"/>
        <v>-</v>
      </c>
    </row>
    <row r="65" spans="1:6" ht="61.5" customHeight="1" x14ac:dyDescent="0.25">
      <c r="A65" s="84" t="s">
        <v>121</v>
      </c>
      <c r="B65" s="80" t="s">
        <v>31</v>
      </c>
      <c r="C65" s="81" t="s">
        <v>122</v>
      </c>
      <c r="D65" s="82">
        <v>17100</v>
      </c>
      <c r="E65" s="82">
        <v>17125.5</v>
      </c>
      <c r="F65" s="83" t="str">
        <f t="shared" si="1"/>
        <v>-</v>
      </c>
    </row>
    <row r="66" spans="1:6" ht="13.2" x14ac:dyDescent="0.25">
      <c r="A66" s="74" t="s">
        <v>123</v>
      </c>
      <c r="B66" s="75" t="s">
        <v>31</v>
      </c>
      <c r="C66" s="76" t="s">
        <v>124</v>
      </c>
      <c r="D66" s="77">
        <v>20100</v>
      </c>
      <c r="E66" s="77">
        <v>2500</v>
      </c>
      <c r="F66" s="78">
        <f t="shared" si="1"/>
        <v>17600</v>
      </c>
    </row>
    <row r="67" spans="1:6" ht="36.9" customHeight="1" x14ac:dyDescent="0.25">
      <c r="A67" s="74" t="s">
        <v>125</v>
      </c>
      <c r="B67" s="75" t="s">
        <v>31</v>
      </c>
      <c r="C67" s="76" t="s">
        <v>126</v>
      </c>
      <c r="D67" s="77">
        <v>20100</v>
      </c>
      <c r="E67" s="77">
        <v>2200</v>
      </c>
      <c r="F67" s="78">
        <f t="shared" si="1"/>
        <v>17900</v>
      </c>
    </row>
    <row r="68" spans="1:6" ht="49.2" customHeight="1" x14ac:dyDescent="0.25">
      <c r="A68" s="84" t="s">
        <v>127</v>
      </c>
      <c r="B68" s="80" t="s">
        <v>31</v>
      </c>
      <c r="C68" s="81" t="s">
        <v>128</v>
      </c>
      <c r="D68" s="82">
        <v>20100</v>
      </c>
      <c r="E68" s="82">
        <v>2200</v>
      </c>
      <c r="F68" s="83">
        <f t="shared" si="1"/>
        <v>17900</v>
      </c>
    </row>
    <row r="69" spans="1:6" ht="24.6" customHeight="1" x14ac:dyDescent="0.25">
      <c r="A69" s="74" t="s">
        <v>129</v>
      </c>
      <c r="B69" s="75" t="s">
        <v>31</v>
      </c>
      <c r="C69" s="76" t="s">
        <v>130</v>
      </c>
      <c r="D69" s="77" t="s">
        <v>46</v>
      </c>
      <c r="E69" s="77">
        <v>300</v>
      </c>
      <c r="F69" s="78" t="str">
        <f t="shared" si="1"/>
        <v>-</v>
      </c>
    </row>
    <row r="70" spans="1:6" ht="73.95" customHeight="1" x14ac:dyDescent="0.25">
      <c r="A70" s="84" t="s">
        <v>131</v>
      </c>
      <c r="B70" s="80" t="s">
        <v>31</v>
      </c>
      <c r="C70" s="81" t="s">
        <v>132</v>
      </c>
      <c r="D70" s="82" t="s">
        <v>46</v>
      </c>
      <c r="E70" s="82">
        <v>300</v>
      </c>
      <c r="F70" s="83" t="str">
        <f t="shared" si="1"/>
        <v>-</v>
      </c>
    </row>
    <row r="71" spans="1:6" ht="73.95" customHeight="1" x14ac:dyDescent="0.25">
      <c r="A71" s="84" t="s">
        <v>133</v>
      </c>
      <c r="B71" s="80" t="s">
        <v>31</v>
      </c>
      <c r="C71" s="81" t="s">
        <v>134</v>
      </c>
      <c r="D71" s="82" t="s">
        <v>46</v>
      </c>
      <c r="E71" s="82">
        <v>300</v>
      </c>
      <c r="F71" s="83" t="str">
        <f t="shared" si="1"/>
        <v>-</v>
      </c>
    </row>
    <row r="72" spans="1:6" ht="147.6" customHeight="1" x14ac:dyDescent="0.25">
      <c r="A72" s="79" t="s">
        <v>135</v>
      </c>
      <c r="B72" s="80" t="s">
        <v>31</v>
      </c>
      <c r="C72" s="81" t="s">
        <v>136</v>
      </c>
      <c r="D72" s="82" t="s">
        <v>46</v>
      </c>
      <c r="E72" s="82">
        <v>300</v>
      </c>
      <c r="F72" s="83" t="str">
        <f t="shared" si="1"/>
        <v>-</v>
      </c>
    </row>
    <row r="73" spans="1:6" ht="13.2" x14ac:dyDescent="0.25">
      <c r="A73" s="74" t="s">
        <v>137</v>
      </c>
      <c r="B73" s="75" t="s">
        <v>31</v>
      </c>
      <c r="C73" s="76" t="s">
        <v>138</v>
      </c>
      <c r="D73" s="77">
        <v>100000</v>
      </c>
      <c r="E73" s="77">
        <v>100000</v>
      </c>
      <c r="F73" s="78" t="str">
        <f t="shared" si="1"/>
        <v>-</v>
      </c>
    </row>
    <row r="74" spans="1:6" ht="13.2" x14ac:dyDescent="0.25">
      <c r="A74" s="74" t="s">
        <v>139</v>
      </c>
      <c r="B74" s="75" t="s">
        <v>31</v>
      </c>
      <c r="C74" s="76" t="s">
        <v>140</v>
      </c>
      <c r="D74" s="77">
        <v>100000</v>
      </c>
      <c r="E74" s="77">
        <v>100000</v>
      </c>
      <c r="F74" s="78" t="str">
        <f t="shared" si="1"/>
        <v>-</v>
      </c>
    </row>
    <row r="75" spans="1:6" ht="24.6" customHeight="1" x14ac:dyDescent="0.25">
      <c r="A75" s="84" t="s">
        <v>141</v>
      </c>
      <c r="B75" s="80" t="s">
        <v>31</v>
      </c>
      <c r="C75" s="81" t="s">
        <v>142</v>
      </c>
      <c r="D75" s="82">
        <v>100000</v>
      </c>
      <c r="E75" s="82">
        <v>100000</v>
      </c>
      <c r="F75" s="83" t="str">
        <f t="shared" si="1"/>
        <v>-</v>
      </c>
    </row>
    <row r="76" spans="1:6" ht="13.2" x14ac:dyDescent="0.25">
      <c r="A76" s="74" t="s">
        <v>143</v>
      </c>
      <c r="B76" s="75" t="s">
        <v>31</v>
      </c>
      <c r="C76" s="76" t="s">
        <v>144</v>
      </c>
      <c r="D76" s="77">
        <v>10799700</v>
      </c>
      <c r="E76" s="77">
        <v>7620432.6799999997</v>
      </c>
      <c r="F76" s="78">
        <f t="shared" si="1"/>
        <v>3179267.3200000003</v>
      </c>
    </row>
    <row r="77" spans="1:6" ht="36.9" customHeight="1" x14ac:dyDescent="0.25">
      <c r="A77" s="74" t="s">
        <v>145</v>
      </c>
      <c r="B77" s="75" t="s">
        <v>31</v>
      </c>
      <c r="C77" s="76" t="s">
        <v>146</v>
      </c>
      <c r="D77" s="77">
        <v>10779700</v>
      </c>
      <c r="E77" s="77">
        <v>7600432.6799999997</v>
      </c>
      <c r="F77" s="78">
        <f t="shared" si="1"/>
        <v>3179267.3200000003</v>
      </c>
    </row>
    <row r="78" spans="1:6" ht="24.6" customHeight="1" x14ac:dyDescent="0.25">
      <c r="A78" s="74" t="s">
        <v>147</v>
      </c>
      <c r="B78" s="75" t="s">
        <v>31</v>
      </c>
      <c r="C78" s="76" t="s">
        <v>148</v>
      </c>
      <c r="D78" s="77">
        <v>8690200</v>
      </c>
      <c r="E78" s="77">
        <v>7386700</v>
      </c>
      <c r="F78" s="78">
        <f t="shared" si="1"/>
        <v>1303500</v>
      </c>
    </row>
    <row r="79" spans="1:6" ht="36.9" customHeight="1" x14ac:dyDescent="0.25">
      <c r="A79" s="84" t="s">
        <v>149</v>
      </c>
      <c r="B79" s="80" t="s">
        <v>31</v>
      </c>
      <c r="C79" s="81" t="s">
        <v>150</v>
      </c>
      <c r="D79" s="82">
        <v>8690200</v>
      </c>
      <c r="E79" s="82">
        <v>7386700</v>
      </c>
      <c r="F79" s="83">
        <f t="shared" si="1"/>
        <v>1303500</v>
      </c>
    </row>
    <row r="80" spans="1:6" ht="24.6" customHeight="1" x14ac:dyDescent="0.25">
      <c r="A80" s="74" t="s">
        <v>151</v>
      </c>
      <c r="B80" s="75" t="s">
        <v>31</v>
      </c>
      <c r="C80" s="76" t="s">
        <v>152</v>
      </c>
      <c r="D80" s="77">
        <v>240400</v>
      </c>
      <c r="E80" s="77">
        <v>149332.68</v>
      </c>
      <c r="F80" s="78">
        <f t="shared" si="1"/>
        <v>91067.32</v>
      </c>
    </row>
    <row r="81" spans="1:6" ht="36.9" customHeight="1" x14ac:dyDescent="0.25">
      <c r="A81" s="84" t="s">
        <v>153</v>
      </c>
      <c r="B81" s="80" t="s">
        <v>31</v>
      </c>
      <c r="C81" s="81" t="s">
        <v>154</v>
      </c>
      <c r="D81" s="82">
        <v>200</v>
      </c>
      <c r="E81" s="82">
        <v>200</v>
      </c>
      <c r="F81" s="83" t="str">
        <f t="shared" si="1"/>
        <v>-</v>
      </c>
    </row>
    <row r="82" spans="1:6" ht="36.9" customHeight="1" x14ac:dyDescent="0.25">
      <c r="A82" s="84" t="s">
        <v>155</v>
      </c>
      <c r="B82" s="80" t="s">
        <v>31</v>
      </c>
      <c r="C82" s="81" t="s">
        <v>156</v>
      </c>
      <c r="D82" s="82">
        <v>200</v>
      </c>
      <c r="E82" s="82">
        <v>200</v>
      </c>
      <c r="F82" s="83" t="str">
        <f t="shared" si="1"/>
        <v>-</v>
      </c>
    </row>
    <row r="83" spans="1:6" ht="36.9" customHeight="1" x14ac:dyDescent="0.25">
      <c r="A83" s="84" t="s">
        <v>157</v>
      </c>
      <c r="B83" s="80" t="s">
        <v>31</v>
      </c>
      <c r="C83" s="81" t="s">
        <v>158</v>
      </c>
      <c r="D83" s="82">
        <v>240200</v>
      </c>
      <c r="E83" s="82">
        <v>149132.68</v>
      </c>
      <c r="F83" s="83">
        <f t="shared" si="1"/>
        <v>91067.32</v>
      </c>
    </row>
    <row r="84" spans="1:6" ht="49.2" customHeight="1" x14ac:dyDescent="0.25">
      <c r="A84" s="84" t="s">
        <v>159</v>
      </c>
      <c r="B84" s="80" t="s">
        <v>31</v>
      </c>
      <c r="C84" s="81" t="s">
        <v>160</v>
      </c>
      <c r="D84" s="82">
        <v>240200</v>
      </c>
      <c r="E84" s="82">
        <v>149132.68</v>
      </c>
      <c r="F84" s="83">
        <f t="shared" si="1"/>
        <v>91067.32</v>
      </c>
    </row>
    <row r="85" spans="1:6" ht="13.2" x14ac:dyDescent="0.25">
      <c r="A85" s="74" t="s">
        <v>161</v>
      </c>
      <c r="B85" s="75" t="s">
        <v>31</v>
      </c>
      <c r="C85" s="76" t="s">
        <v>162</v>
      </c>
      <c r="D85" s="77">
        <v>1849100</v>
      </c>
      <c r="E85" s="77">
        <v>64400</v>
      </c>
      <c r="F85" s="78">
        <f t="shared" ref="F85:F92" si="2">IF(OR(D85="-",IF(E85="-",0,E85)&gt;=IF(D85="-",0,D85)),"-",IF(D85="-",0,D85)-IF(E85="-",0,E85))</f>
        <v>1784700</v>
      </c>
    </row>
    <row r="86" spans="1:6" ht="61.5" customHeight="1" x14ac:dyDescent="0.25">
      <c r="A86" s="84" t="s">
        <v>163</v>
      </c>
      <c r="B86" s="80" t="s">
        <v>31</v>
      </c>
      <c r="C86" s="81" t="s">
        <v>164</v>
      </c>
      <c r="D86" s="82">
        <v>64400</v>
      </c>
      <c r="E86" s="82">
        <v>64400</v>
      </c>
      <c r="F86" s="83" t="str">
        <f t="shared" si="2"/>
        <v>-</v>
      </c>
    </row>
    <row r="87" spans="1:6" ht="73.95" customHeight="1" x14ac:dyDescent="0.25">
      <c r="A87" s="84" t="s">
        <v>165</v>
      </c>
      <c r="B87" s="80" t="s">
        <v>31</v>
      </c>
      <c r="C87" s="81" t="s">
        <v>166</v>
      </c>
      <c r="D87" s="82">
        <v>64400</v>
      </c>
      <c r="E87" s="82">
        <v>64400</v>
      </c>
      <c r="F87" s="83" t="str">
        <f t="shared" si="2"/>
        <v>-</v>
      </c>
    </row>
    <row r="88" spans="1:6" ht="24.6" customHeight="1" x14ac:dyDescent="0.25">
      <c r="A88" s="84" t="s">
        <v>167</v>
      </c>
      <c r="B88" s="80" t="s">
        <v>31</v>
      </c>
      <c r="C88" s="81" t="s">
        <v>168</v>
      </c>
      <c r="D88" s="82">
        <v>1784700</v>
      </c>
      <c r="E88" s="82" t="s">
        <v>46</v>
      </c>
      <c r="F88" s="83">
        <f t="shared" si="2"/>
        <v>1784700</v>
      </c>
    </row>
    <row r="89" spans="1:6" ht="24.6" customHeight="1" x14ac:dyDescent="0.25">
      <c r="A89" s="84" t="s">
        <v>169</v>
      </c>
      <c r="B89" s="80" t="s">
        <v>31</v>
      </c>
      <c r="C89" s="81" t="s">
        <v>170</v>
      </c>
      <c r="D89" s="82">
        <v>1784700</v>
      </c>
      <c r="E89" s="82" t="s">
        <v>46</v>
      </c>
      <c r="F89" s="83">
        <f t="shared" si="2"/>
        <v>1784700</v>
      </c>
    </row>
    <row r="90" spans="1:6" ht="13.2" x14ac:dyDescent="0.25">
      <c r="A90" s="74" t="s">
        <v>171</v>
      </c>
      <c r="B90" s="75" t="s">
        <v>31</v>
      </c>
      <c r="C90" s="76" t="s">
        <v>172</v>
      </c>
      <c r="D90" s="77">
        <v>20000</v>
      </c>
      <c r="E90" s="77">
        <v>20000</v>
      </c>
      <c r="F90" s="78" t="str">
        <f t="shared" si="2"/>
        <v>-</v>
      </c>
    </row>
    <row r="91" spans="1:6" ht="24.6" customHeight="1" x14ac:dyDescent="0.25">
      <c r="A91" s="74" t="s">
        <v>173</v>
      </c>
      <c r="B91" s="75" t="s">
        <v>31</v>
      </c>
      <c r="C91" s="76" t="s">
        <v>174</v>
      </c>
      <c r="D91" s="77">
        <v>20000</v>
      </c>
      <c r="E91" s="77">
        <v>20000</v>
      </c>
      <c r="F91" s="78" t="str">
        <f t="shared" si="2"/>
        <v>-</v>
      </c>
    </row>
    <row r="92" spans="1:6" ht="24.6" customHeight="1" x14ac:dyDescent="0.25">
      <c r="A92" s="84" t="s">
        <v>173</v>
      </c>
      <c r="B92" s="80" t="s">
        <v>31</v>
      </c>
      <c r="C92" s="81" t="s">
        <v>175</v>
      </c>
      <c r="D92" s="82">
        <v>20000</v>
      </c>
      <c r="E92" s="82">
        <v>20000</v>
      </c>
      <c r="F92" s="83" t="str">
        <f t="shared" si="2"/>
        <v>-</v>
      </c>
    </row>
    <row r="93" spans="1:6" ht="12.75" customHeight="1" x14ac:dyDescent="0.25">
      <c r="A93" s="40"/>
      <c r="B93" s="41"/>
      <c r="C93" s="41"/>
      <c r="D93" s="86"/>
      <c r="E93" s="86"/>
      <c r="F93" s="86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62" bottom="0.27" header="0.11" footer="0"/>
  <pageSetup paperSize="9" fitToHeight="0" pageOrder="overThenDown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4"/>
  <sheetViews>
    <sheetView showGridLines="0" topLeftCell="A165" workbookViewId="0">
      <selection activeCell="F1" sqref="F1"/>
    </sheetView>
  </sheetViews>
  <sheetFormatPr defaultColWidth="9.109375" defaultRowHeight="12.75" customHeight="1" x14ac:dyDescent="0.25"/>
  <cols>
    <col min="1" max="1" width="56.88671875" style="45" customWidth="1"/>
    <col min="2" max="2" width="4.33203125" style="45" customWidth="1"/>
    <col min="3" max="3" width="28.88671875" style="45" customWidth="1"/>
    <col min="4" max="4" width="16.5546875" style="45" customWidth="1"/>
    <col min="5" max="5" width="15.109375" style="45" customWidth="1"/>
    <col min="6" max="6" width="18.6640625" style="45" customWidth="1"/>
    <col min="7" max="16384" width="9.109375" style="45"/>
  </cols>
  <sheetData>
    <row r="2" spans="1:6" ht="15" customHeight="1" x14ac:dyDescent="0.25">
      <c r="A2" s="127" t="s">
        <v>176</v>
      </c>
      <c r="B2" s="127"/>
      <c r="C2" s="127"/>
      <c r="D2" s="127"/>
      <c r="E2" s="56"/>
      <c r="F2" s="2" t="s">
        <v>177</v>
      </c>
    </row>
    <row r="3" spans="1:6" ht="13.5" customHeight="1" x14ac:dyDescent="0.25">
      <c r="A3" s="1"/>
      <c r="B3" s="1"/>
      <c r="C3" s="14"/>
      <c r="D3" s="2"/>
      <c r="E3" s="2"/>
      <c r="F3" s="2"/>
    </row>
    <row r="4" spans="1:6" ht="10.199999999999999" customHeight="1" x14ac:dyDescent="0.25">
      <c r="A4" s="134" t="s">
        <v>21</v>
      </c>
      <c r="B4" s="115" t="s">
        <v>22</v>
      </c>
      <c r="C4" s="132" t="s">
        <v>178</v>
      </c>
      <c r="D4" s="118" t="s">
        <v>24</v>
      </c>
      <c r="E4" s="137" t="s">
        <v>25</v>
      </c>
      <c r="F4" s="124" t="s">
        <v>26</v>
      </c>
    </row>
    <row r="5" spans="1:6" ht="5.4" customHeight="1" x14ac:dyDescent="0.25">
      <c r="A5" s="135"/>
      <c r="B5" s="116"/>
      <c r="C5" s="133"/>
      <c r="D5" s="119"/>
      <c r="E5" s="138"/>
      <c r="F5" s="125"/>
    </row>
    <row r="6" spans="1:6" ht="9.6" customHeight="1" x14ac:dyDescent="0.25">
      <c r="A6" s="135"/>
      <c r="B6" s="116"/>
      <c r="C6" s="133"/>
      <c r="D6" s="119"/>
      <c r="E6" s="138"/>
      <c r="F6" s="125"/>
    </row>
    <row r="7" spans="1:6" ht="6" customHeight="1" x14ac:dyDescent="0.25">
      <c r="A7" s="135"/>
      <c r="B7" s="116"/>
      <c r="C7" s="133"/>
      <c r="D7" s="119"/>
      <c r="E7" s="138"/>
      <c r="F7" s="125"/>
    </row>
    <row r="8" spans="1:6" ht="6.6" customHeight="1" x14ac:dyDescent="0.25">
      <c r="A8" s="135"/>
      <c r="B8" s="116"/>
      <c r="C8" s="133"/>
      <c r="D8" s="119"/>
      <c r="E8" s="138"/>
      <c r="F8" s="125"/>
    </row>
    <row r="9" spans="1:6" ht="10.95" customHeight="1" x14ac:dyDescent="0.25">
      <c r="A9" s="135"/>
      <c r="B9" s="116"/>
      <c r="C9" s="133"/>
      <c r="D9" s="119"/>
      <c r="E9" s="138"/>
      <c r="F9" s="125"/>
    </row>
    <row r="10" spans="1:6" ht="4.2" hidden="1" customHeight="1" x14ac:dyDescent="0.25">
      <c r="A10" s="135"/>
      <c r="B10" s="116"/>
      <c r="C10" s="87"/>
      <c r="D10" s="119"/>
      <c r="E10" s="88"/>
      <c r="F10" s="89"/>
    </row>
    <row r="11" spans="1:6" ht="13.2" hidden="1" customHeight="1" x14ac:dyDescent="0.25">
      <c r="A11" s="136"/>
      <c r="B11" s="117"/>
      <c r="C11" s="90"/>
      <c r="D11" s="120"/>
      <c r="E11" s="91"/>
      <c r="F11" s="92"/>
    </row>
    <row r="12" spans="1:6" ht="13.5" customHeight="1" x14ac:dyDescent="0.25">
      <c r="A12" s="58">
        <v>1</v>
      </c>
      <c r="B12" s="59">
        <v>2</v>
      </c>
      <c r="C12" s="60">
        <v>3</v>
      </c>
      <c r="D12" s="61" t="s">
        <v>27</v>
      </c>
      <c r="E12" s="93" t="s">
        <v>28</v>
      </c>
      <c r="F12" s="63" t="s">
        <v>29</v>
      </c>
    </row>
    <row r="13" spans="1:6" ht="13.2" x14ac:dyDescent="0.25">
      <c r="A13" s="94" t="s">
        <v>179</v>
      </c>
      <c r="B13" s="95" t="s">
        <v>180</v>
      </c>
      <c r="C13" s="96" t="s">
        <v>181</v>
      </c>
      <c r="D13" s="97">
        <v>15152700</v>
      </c>
      <c r="E13" s="98">
        <v>7150970.1900000004</v>
      </c>
      <c r="F13" s="99">
        <f>IF(OR(D13="-",IF(E13="-",0,E13)&gt;=IF(D13="-",0,D13)),"-",IF(D13="-",0,D13)-IF(E13="-",0,E13))</f>
        <v>8001729.8099999996</v>
      </c>
    </row>
    <row r="14" spans="1:6" ht="13.2" x14ac:dyDescent="0.25">
      <c r="A14" s="100" t="s">
        <v>33</v>
      </c>
      <c r="B14" s="19"/>
      <c r="C14" s="20"/>
      <c r="D14" s="21"/>
      <c r="E14" s="22"/>
      <c r="F14" s="23"/>
    </row>
    <row r="15" spans="1:6" ht="24.6" customHeight="1" x14ac:dyDescent="0.25">
      <c r="A15" s="94" t="s">
        <v>13</v>
      </c>
      <c r="B15" s="95" t="s">
        <v>180</v>
      </c>
      <c r="C15" s="96" t="s">
        <v>182</v>
      </c>
      <c r="D15" s="97">
        <v>15152700</v>
      </c>
      <c r="E15" s="98">
        <v>7150970.1900000004</v>
      </c>
      <c r="F15" s="99">
        <f t="shared" ref="F15:F78" si="0">IF(OR(D15="-",IF(E15="-",0,E15)&gt;=IF(D15="-",0,D15)),"-",IF(D15="-",0,D15)-IF(E15="-",0,E15))</f>
        <v>8001729.8099999996</v>
      </c>
    </row>
    <row r="16" spans="1:6" ht="13.2" x14ac:dyDescent="0.25">
      <c r="A16" s="94" t="s">
        <v>183</v>
      </c>
      <c r="B16" s="95" t="s">
        <v>180</v>
      </c>
      <c r="C16" s="96" t="s">
        <v>184</v>
      </c>
      <c r="D16" s="97">
        <v>5859900</v>
      </c>
      <c r="E16" s="98">
        <v>3103811.83</v>
      </c>
      <c r="F16" s="99">
        <f t="shared" si="0"/>
        <v>2756088.17</v>
      </c>
    </row>
    <row r="17" spans="1:6" ht="49.2" customHeight="1" x14ac:dyDescent="0.25">
      <c r="A17" s="94" t="s">
        <v>185</v>
      </c>
      <c r="B17" s="95" t="s">
        <v>180</v>
      </c>
      <c r="C17" s="96" t="s">
        <v>186</v>
      </c>
      <c r="D17" s="97">
        <v>5106800</v>
      </c>
      <c r="E17" s="98">
        <v>2412780.7799999998</v>
      </c>
      <c r="F17" s="99">
        <f t="shared" si="0"/>
        <v>2694019.22</v>
      </c>
    </row>
    <row r="18" spans="1:6" ht="24.6" customHeight="1" x14ac:dyDescent="0.25">
      <c r="A18" s="64" t="s">
        <v>187</v>
      </c>
      <c r="B18" s="101" t="s">
        <v>180</v>
      </c>
      <c r="C18" s="66" t="s">
        <v>188</v>
      </c>
      <c r="D18" s="67">
        <v>5106600</v>
      </c>
      <c r="E18" s="102">
        <v>2412580.7799999998</v>
      </c>
      <c r="F18" s="103">
        <f t="shared" si="0"/>
        <v>2694019.22</v>
      </c>
    </row>
    <row r="19" spans="1:6" ht="61.5" customHeight="1" x14ac:dyDescent="0.25">
      <c r="A19" s="64" t="s">
        <v>189</v>
      </c>
      <c r="B19" s="101" t="s">
        <v>180</v>
      </c>
      <c r="C19" s="66" t="s">
        <v>190</v>
      </c>
      <c r="D19" s="67">
        <v>5106600</v>
      </c>
      <c r="E19" s="102">
        <v>2412580.7799999998</v>
      </c>
      <c r="F19" s="103">
        <f t="shared" si="0"/>
        <v>2694019.22</v>
      </c>
    </row>
    <row r="20" spans="1:6" ht="98.4" customHeight="1" x14ac:dyDescent="0.25">
      <c r="A20" s="104" t="s">
        <v>191</v>
      </c>
      <c r="B20" s="101" t="s">
        <v>180</v>
      </c>
      <c r="C20" s="66" t="s">
        <v>192</v>
      </c>
      <c r="D20" s="67">
        <v>4403400</v>
      </c>
      <c r="E20" s="102">
        <v>1990099.75</v>
      </c>
      <c r="F20" s="103">
        <f t="shared" si="0"/>
        <v>2413300.25</v>
      </c>
    </row>
    <row r="21" spans="1:6" ht="61.5" customHeight="1" x14ac:dyDescent="0.25">
      <c r="A21" s="64" t="s">
        <v>193</v>
      </c>
      <c r="B21" s="101" t="s">
        <v>180</v>
      </c>
      <c r="C21" s="66" t="s">
        <v>194</v>
      </c>
      <c r="D21" s="67">
        <v>4403400</v>
      </c>
      <c r="E21" s="102">
        <v>1990099.75</v>
      </c>
      <c r="F21" s="103">
        <f t="shared" si="0"/>
        <v>2413300.25</v>
      </c>
    </row>
    <row r="22" spans="1:6" ht="24.6" customHeight="1" x14ac:dyDescent="0.25">
      <c r="A22" s="64" t="s">
        <v>195</v>
      </c>
      <c r="B22" s="101" t="s">
        <v>180</v>
      </c>
      <c r="C22" s="66" t="s">
        <v>196</v>
      </c>
      <c r="D22" s="67">
        <v>4403400</v>
      </c>
      <c r="E22" s="102">
        <v>1990099.75</v>
      </c>
      <c r="F22" s="103">
        <f t="shared" si="0"/>
        <v>2413300.25</v>
      </c>
    </row>
    <row r="23" spans="1:6" ht="24.6" customHeight="1" x14ac:dyDescent="0.25">
      <c r="A23" s="64" t="s">
        <v>197</v>
      </c>
      <c r="B23" s="101" t="s">
        <v>180</v>
      </c>
      <c r="C23" s="66" t="s">
        <v>198</v>
      </c>
      <c r="D23" s="67">
        <v>3138400</v>
      </c>
      <c r="E23" s="102">
        <v>1542303.1</v>
      </c>
      <c r="F23" s="103">
        <f t="shared" si="0"/>
        <v>1596096.9</v>
      </c>
    </row>
    <row r="24" spans="1:6" ht="36.9" customHeight="1" x14ac:dyDescent="0.25">
      <c r="A24" s="64" t="s">
        <v>199</v>
      </c>
      <c r="B24" s="101" t="s">
        <v>180</v>
      </c>
      <c r="C24" s="66" t="s">
        <v>200</v>
      </c>
      <c r="D24" s="67">
        <v>347400</v>
      </c>
      <c r="E24" s="102">
        <v>42548</v>
      </c>
      <c r="F24" s="103">
        <f t="shared" si="0"/>
        <v>304852</v>
      </c>
    </row>
    <row r="25" spans="1:6" ht="49.2" customHeight="1" x14ac:dyDescent="0.25">
      <c r="A25" s="64" t="s">
        <v>201</v>
      </c>
      <c r="B25" s="101" t="s">
        <v>180</v>
      </c>
      <c r="C25" s="66" t="s">
        <v>202</v>
      </c>
      <c r="D25" s="67">
        <v>917600</v>
      </c>
      <c r="E25" s="102">
        <v>405248.65</v>
      </c>
      <c r="F25" s="103">
        <f t="shared" si="0"/>
        <v>512351.35</v>
      </c>
    </row>
    <row r="26" spans="1:6" ht="86.1" customHeight="1" x14ac:dyDescent="0.25">
      <c r="A26" s="104" t="s">
        <v>203</v>
      </c>
      <c r="B26" s="101" t="s">
        <v>180</v>
      </c>
      <c r="C26" s="66" t="s">
        <v>204</v>
      </c>
      <c r="D26" s="67">
        <v>654000</v>
      </c>
      <c r="E26" s="102">
        <v>385692.03</v>
      </c>
      <c r="F26" s="103">
        <f t="shared" si="0"/>
        <v>268307.96999999997</v>
      </c>
    </row>
    <row r="27" spans="1:6" ht="24.6" customHeight="1" x14ac:dyDescent="0.25">
      <c r="A27" s="64" t="s">
        <v>205</v>
      </c>
      <c r="B27" s="101" t="s">
        <v>180</v>
      </c>
      <c r="C27" s="66" t="s">
        <v>206</v>
      </c>
      <c r="D27" s="67">
        <v>645300</v>
      </c>
      <c r="E27" s="102">
        <v>384792.03</v>
      </c>
      <c r="F27" s="103">
        <f t="shared" si="0"/>
        <v>260507.96999999997</v>
      </c>
    </row>
    <row r="28" spans="1:6" ht="36.9" customHeight="1" x14ac:dyDescent="0.25">
      <c r="A28" s="64" t="s">
        <v>207</v>
      </c>
      <c r="B28" s="101" t="s">
        <v>180</v>
      </c>
      <c r="C28" s="66" t="s">
        <v>208</v>
      </c>
      <c r="D28" s="67">
        <v>645300</v>
      </c>
      <c r="E28" s="102">
        <v>384792.03</v>
      </c>
      <c r="F28" s="103">
        <f t="shared" si="0"/>
        <v>260507.96999999997</v>
      </c>
    </row>
    <row r="29" spans="1:6" ht="13.2" x14ac:dyDescent="0.25">
      <c r="A29" s="64" t="s">
        <v>209</v>
      </c>
      <c r="B29" s="101" t="s">
        <v>180</v>
      </c>
      <c r="C29" s="66" t="s">
        <v>210</v>
      </c>
      <c r="D29" s="67">
        <v>597600</v>
      </c>
      <c r="E29" s="102">
        <v>355139.98</v>
      </c>
      <c r="F29" s="103">
        <f t="shared" si="0"/>
        <v>242460.02000000002</v>
      </c>
    </row>
    <row r="30" spans="1:6" ht="13.2" x14ac:dyDescent="0.25">
      <c r="A30" s="64" t="s">
        <v>211</v>
      </c>
      <c r="B30" s="101" t="s">
        <v>180</v>
      </c>
      <c r="C30" s="66" t="s">
        <v>212</v>
      </c>
      <c r="D30" s="67">
        <v>47700</v>
      </c>
      <c r="E30" s="102">
        <v>29652.05</v>
      </c>
      <c r="F30" s="103">
        <f t="shared" si="0"/>
        <v>18047.95</v>
      </c>
    </row>
    <row r="31" spans="1:6" ht="13.2" x14ac:dyDescent="0.25">
      <c r="A31" s="64" t="s">
        <v>213</v>
      </c>
      <c r="B31" s="101" t="s">
        <v>180</v>
      </c>
      <c r="C31" s="66" t="s">
        <v>214</v>
      </c>
      <c r="D31" s="67">
        <v>8700</v>
      </c>
      <c r="E31" s="102">
        <v>900</v>
      </c>
      <c r="F31" s="103">
        <f t="shared" si="0"/>
        <v>7800</v>
      </c>
    </row>
    <row r="32" spans="1:6" ht="13.2" x14ac:dyDescent="0.25">
      <c r="A32" s="64" t="s">
        <v>215</v>
      </c>
      <c r="B32" s="101" t="s">
        <v>180</v>
      </c>
      <c r="C32" s="66" t="s">
        <v>216</v>
      </c>
      <c r="D32" s="67">
        <v>8700</v>
      </c>
      <c r="E32" s="102">
        <v>900</v>
      </c>
      <c r="F32" s="103">
        <f t="shared" si="0"/>
        <v>7800</v>
      </c>
    </row>
    <row r="33" spans="1:6" ht="13.2" x14ac:dyDescent="0.25">
      <c r="A33" s="64" t="s">
        <v>217</v>
      </c>
      <c r="B33" s="101" t="s">
        <v>180</v>
      </c>
      <c r="C33" s="66" t="s">
        <v>218</v>
      </c>
      <c r="D33" s="67">
        <v>1700</v>
      </c>
      <c r="E33" s="102">
        <v>900</v>
      </c>
      <c r="F33" s="103">
        <f t="shared" si="0"/>
        <v>800</v>
      </c>
    </row>
    <row r="34" spans="1:6" ht="13.2" x14ac:dyDescent="0.25">
      <c r="A34" s="64" t="s">
        <v>219</v>
      </c>
      <c r="B34" s="101" t="s">
        <v>180</v>
      </c>
      <c r="C34" s="66" t="s">
        <v>220</v>
      </c>
      <c r="D34" s="67">
        <v>7000</v>
      </c>
      <c r="E34" s="102" t="s">
        <v>46</v>
      </c>
      <c r="F34" s="103">
        <f t="shared" si="0"/>
        <v>7000</v>
      </c>
    </row>
    <row r="35" spans="1:6" ht="86.1" customHeight="1" x14ac:dyDescent="0.25">
      <c r="A35" s="104" t="s">
        <v>221</v>
      </c>
      <c r="B35" s="101" t="s">
        <v>180</v>
      </c>
      <c r="C35" s="66" t="s">
        <v>222</v>
      </c>
      <c r="D35" s="67">
        <v>18000</v>
      </c>
      <c r="E35" s="102">
        <v>17920</v>
      </c>
      <c r="F35" s="103">
        <f t="shared" si="0"/>
        <v>80</v>
      </c>
    </row>
    <row r="36" spans="1:6" ht="24.6" customHeight="1" x14ac:dyDescent="0.25">
      <c r="A36" s="64" t="s">
        <v>205</v>
      </c>
      <c r="B36" s="101" t="s">
        <v>180</v>
      </c>
      <c r="C36" s="66" t="s">
        <v>223</v>
      </c>
      <c r="D36" s="67">
        <v>18000</v>
      </c>
      <c r="E36" s="102">
        <v>17920</v>
      </c>
      <c r="F36" s="103">
        <f t="shared" si="0"/>
        <v>80</v>
      </c>
    </row>
    <row r="37" spans="1:6" ht="36.9" customHeight="1" x14ac:dyDescent="0.25">
      <c r="A37" s="64" t="s">
        <v>207</v>
      </c>
      <c r="B37" s="101" t="s">
        <v>180</v>
      </c>
      <c r="C37" s="66" t="s">
        <v>224</v>
      </c>
      <c r="D37" s="67">
        <v>18000</v>
      </c>
      <c r="E37" s="102">
        <v>17920</v>
      </c>
      <c r="F37" s="103">
        <f t="shared" si="0"/>
        <v>80</v>
      </c>
    </row>
    <row r="38" spans="1:6" ht="13.2" x14ac:dyDescent="0.25">
      <c r="A38" s="64" t="s">
        <v>209</v>
      </c>
      <c r="B38" s="101" t="s">
        <v>180</v>
      </c>
      <c r="C38" s="66" t="s">
        <v>225</v>
      </c>
      <c r="D38" s="67">
        <v>18000</v>
      </c>
      <c r="E38" s="102">
        <v>17920</v>
      </c>
      <c r="F38" s="103">
        <f t="shared" si="0"/>
        <v>80</v>
      </c>
    </row>
    <row r="39" spans="1:6" ht="110.7" customHeight="1" x14ac:dyDescent="0.25">
      <c r="A39" s="104" t="s">
        <v>226</v>
      </c>
      <c r="B39" s="101" t="s">
        <v>180</v>
      </c>
      <c r="C39" s="66" t="s">
        <v>227</v>
      </c>
      <c r="D39" s="67">
        <v>600</v>
      </c>
      <c r="E39" s="102">
        <v>600</v>
      </c>
      <c r="F39" s="103" t="str">
        <f t="shared" si="0"/>
        <v>-</v>
      </c>
    </row>
    <row r="40" spans="1:6" ht="13.2" x14ac:dyDescent="0.25">
      <c r="A40" s="64" t="s">
        <v>228</v>
      </c>
      <c r="B40" s="101" t="s">
        <v>180</v>
      </c>
      <c r="C40" s="66" t="s">
        <v>229</v>
      </c>
      <c r="D40" s="67">
        <v>600</v>
      </c>
      <c r="E40" s="102">
        <v>600</v>
      </c>
      <c r="F40" s="103" t="str">
        <f t="shared" si="0"/>
        <v>-</v>
      </c>
    </row>
    <row r="41" spans="1:6" ht="13.2" x14ac:dyDescent="0.25">
      <c r="A41" s="64" t="s">
        <v>161</v>
      </c>
      <c r="B41" s="101" t="s">
        <v>180</v>
      </c>
      <c r="C41" s="66" t="s">
        <v>230</v>
      </c>
      <c r="D41" s="67">
        <v>600</v>
      </c>
      <c r="E41" s="102">
        <v>600</v>
      </c>
      <c r="F41" s="103" t="str">
        <f t="shared" si="0"/>
        <v>-</v>
      </c>
    </row>
    <row r="42" spans="1:6" ht="98.4" customHeight="1" x14ac:dyDescent="0.25">
      <c r="A42" s="104" t="s">
        <v>231</v>
      </c>
      <c r="B42" s="101" t="s">
        <v>180</v>
      </c>
      <c r="C42" s="66" t="s">
        <v>232</v>
      </c>
      <c r="D42" s="67">
        <v>1000</v>
      </c>
      <c r="E42" s="102">
        <v>1000</v>
      </c>
      <c r="F42" s="103" t="str">
        <f t="shared" si="0"/>
        <v>-</v>
      </c>
    </row>
    <row r="43" spans="1:6" ht="13.2" x14ac:dyDescent="0.25">
      <c r="A43" s="64" t="s">
        <v>228</v>
      </c>
      <c r="B43" s="101" t="s">
        <v>180</v>
      </c>
      <c r="C43" s="66" t="s">
        <v>233</v>
      </c>
      <c r="D43" s="67">
        <v>1000</v>
      </c>
      <c r="E43" s="102">
        <v>1000</v>
      </c>
      <c r="F43" s="103" t="str">
        <f t="shared" si="0"/>
        <v>-</v>
      </c>
    </row>
    <row r="44" spans="1:6" ht="13.2" x14ac:dyDescent="0.25">
      <c r="A44" s="64" t="s">
        <v>161</v>
      </c>
      <c r="B44" s="101" t="s">
        <v>180</v>
      </c>
      <c r="C44" s="66" t="s">
        <v>234</v>
      </c>
      <c r="D44" s="67">
        <v>1000</v>
      </c>
      <c r="E44" s="102">
        <v>1000</v>
      </c>
      <c r="F44" s="103" t="str">
        <f t="shared" si="0"/>
        <v>-</v>
      </c>
    </row>
    <row r="45" spans="1:6" ht="98.4" customHeight="1" x14ac:dyDescent="0.25">
      <c r="A45" s="104" t="s">
        <v>235</v>
      </c>
      <c r="B45" s="101" t="s">
        <v>180</v>
      </c>
      <c r="C45" s="66" t="s">
        <v>236</v>
      </c>
      <c r="D45" s="67">
        <v>29600</v>
      </c>
      <c r="E45" s="102">
        <v>17269</v>
      </c>
      <c r="F45" s="103">
        <f t="shared" si="0"/>
        <v>12331</v>
      </c>
    </row>
    <row r="46" spans="1:6" ht="13.2" x14ac:dyDescent="0.25">
      <c r="A46" s="64" t="s">
        <v>228</v>
      </c>
      <c r="B46" s="101" t="s">
        <v>180</v>
      </c>
      <c r="C46" s="66" t="s">
        <v>237</v>
      </c>
      <c r="D46" s="67">
        <v>29600</v>
      </c>
      <c r="E46" s="102">
        <v>17269</v>
      </c>
      <c r="F46" s="103">
        <f t="shared" si="0"/>
        <v>12331</v>
      </c>
    </row>
    <row r="47" spans="1:6" ht="13.2" x14ac:dyDescent="0.25">
      <c r="A47" s="64" t="s">
        <v>161</v>
      </c>
      <c r="B47" s="101" t="s">
        <v>180</v>
      </c>
      <c r="C47" s="66" t="s">
        <v>238</v>
      </c>
      <c r="D47" s="67">
        <v>29600</v>
      </c>
      <c r="E47" s="102">
        <v>17269</v>
      </c>
      <c r="F47" s="103">
        <f t="shared" si="0"/>
        <v>12331</v>
      </c>
    </row>
    <row r="48" spans="1:6" ht="24.6" customHeight="1" x14ac:dyDescent="0.25">
      <c r="A48" s="64" t="s">
        <v>239</v>
      </c>
      <c r="B48" s="101" t="s">
        <v>180</v>
      </c>
      <c r="C48" s="66" t="s">
        <v>240</v>
      </c>
      <c r="D48" s="67">
        <v>200</v>
      </c>
      <c r="E48" s="102">
        <v>200</v>
      </c>
      <c r="F48" s="103" t="str">
        <f t="shared" si="0"/>
        <v>-</v>
      </c>
    </row>
    <row r="49" spans="1:6" ht="13.2" x14ac:dyDescent="0.25">
      <c r="A49" s="64" t="s">
        <v>241</v>
      </c>
      <c r="B49" s="101" t="s">
        <v>180</v>
      </c>
      <c r="C49" s="66" t="s">
        <v>242</v>
      </c>
      <c r="D49" s="67">
        <v>200</v>
      </c>
      <c r="E49" s="102">
        <v>200</v>
      </c>
      <c r="F49" s="103" t="str">
        <f t="shared" si="0"/>
        <v>-</v>
      </c>
    </row>
    <row r="50" spans="1:6" ht="110.7" customHeight="1" x14ac:dyDescent="0.25">
      <c r="A50" s="104" t="s">
        <v>243</v>
      </c>
      <c r="B50" s="101" t="s">
        <v>180</v>
      </c>
      <c r="C50" s="66" t="s">
        <v>244</v>
      </c>
      <c r="D50" s="67">
        <v>200</v>
      </c>
      <c r="E50" s="102">
        <v>200</v>
      </c>
      <c r="F50" s="103" t="str">
        <f t="shared" si="0"/>
        <v>-</v>
      </c>
    </row>
    <row r="51" spans="1:6" ht="24.6" customHeight="1" x14ac:dyDescent="0.25">
      <c r="A51" s="64" t="s">
        <v>205</v>
      </c>
      <c r="B51" s="101" t="s">
        <v>180</v>
      </c>
      <c r="C51" s="66" t="s">
        <v>245</v>
      </c>
      <c r="D51" s="67">
        <v>200</v>
      </c>
      <c r="E51" s="102">
        <v>200</v>
      </c>
      <c r="F51" s="103" t="str">
        <f t="shared" si="0"/>
        <v>-</v>
      </c>
    </row>
    <row r="52" spans="1:6" ht="36.9" customHeight="1" x14ac:dyDescent="0.25">
      <c r="A52" s="64" t="s">
        <v>207</v>
      </c>
      <c r="B52" s="101" t="s">
        <v>180</v>
      </c>
      <c r="C52" s="66" t="s">
        <v>246</v>
      </c>
      <c r="D52" s="67">
        <v>200</v>
      </c>
      <c r="E52" s="102">
        <v>200</v>
      </c>
      <c r="F52" s="103" t="str">
        <f t="shared" si="0"/>
        <v>-</v>
      </c>
    </row>
    <row r="53" spans="1:6" ht="13.2" x14ac:dyDescent="0.25">
      <c r="A53" s="64" t="s">
        <v>209</v>
      </c>
      <c r="B53" s="101" t="s">
        <v>180</v>
      </c>
      <c r="C53" s="66" t="s">
        <v>247</v>
      </c>
      <c r="D53" s="67">
        <v>200</v>
      </c>
      <c r="E53" s="102">
        <v>200</v>
      </c>
      <c r="F53" s="103" t="str">
        <f t="shared" si="0"/>
        <v>-</v>
      </c>
    </row>
    <row r="54" spans="1:6" ht="24.6" customHeight="1" x14ac:dyDescent="0.25">
      <c r="A54" s="94" t="s">
        <v>248</v>
      </c>
      <c r="B54" s="95" t="s">
        <v>180</v>
      </c>
      <c r="C54" s="96" t="s">
        <v>249</v>
      </c>
      <c r="D54" s="97">
        <v>586100</v>
      </c>
      <c r="E54" s="98">
        <v>586100</v>
      </c>
      <c r="F54" s="99" t="str">
        <f t="shared" si="0"/>
        <v>-</v>
      </c>
    </row>
    <row r="55" spans="1:6" ht="24.6" customHeight="1" x14ac:dyDescent="0.25">
      <c r="A55" s="64" t="s">
        <v>239</v>
      </c>
      <c r="B55" s="101" t="s">
        <v>180</v>
      </c>
      <c r="C55" s="66" t="s">
        <v>250</v>
      </c>
      <c r="D55" s="67">
        <v>586100</v>
      </c>
      <c r="E55" s="102">
        <v>586100</v>
      </c>
      <c r="F55" s="103" t="str">
        <f t="shared" si="0"/>
        <v>-</v>
      </c>
    </row>
    <row r="56" spans="1:6" ht="13.2" x14ac:dyDescent="0.25">
      <c r="A56" s="64" t="s">
        <v>241</v>
      </c>
      <c r="B56" s="101" t="s">
        <v>180</v>
      </c>
      <c r="C56" s="66" t="s">
        <v>251</v>
      </c>
      <c r="D56" s="67">
        <v>586100</v>
      </c>
      <c r="E56" s="102">
        <v>586100</v>
      </c>
      <c r="F56" s="103" t="str">
        <f t="shared" si="0"/>
        <v>-</v>
      </c>
    </row>
    <row r="57" spans="1:6" ht="61.5" customHeight="1" x14ac:dyDescent="0.25">
      <c r="A57" s="64" t="s">
        <v>252</v>
      </c>
      <c r="B57" s="101" t="s">
        <v>180</v>
      </c>
      <c r="C57" s="66" t="s">
        <v>253</v>
      </c>
      <c r="D57" s="67">
        <v>586100</v>
      </c>
      <c r="E57" s="102">
        <v>586100</v>
      </c>
      <c r="F57" s="103" t="str">
        <f t="shared" si="0"/>
        <v>-</v>
      </c>
    </row>
    <row r="58" spans="1:6" ht="13.2" x14ac:dyDescent="0.25">
      <c r="A58" s="64" t="s">
        <v>213</v>
      </c>
      <c r="B58" s="101" t="s">
        <v>180</v>
      </c>
      <c r="C58" s="66" t="s">
        <v>254</v>
      </c>
      <c r="D58" s="67">
        <v>586100</v>
      </c>
      <c r="E58" s="102">
        <v>586100</v>
      </c>
      <c r="F58" s="103" t="str">
        <f t="shared" si="0"/>
        <v>-</v>
      </c>
    </row>
    <row r="59" spans="1:6" ht="13.2" x14ac:dyDescent="0.25">
      <c r="A59" s="64" t="s">
        <v>255</v>
      </c>
      <c r="B59" s="101" t="s">
        <v>180</v>
      </c>
      <c r="C59" s="66" t="s">
        <v>256</v>
      </c>
      <c r="D59" s="67">
        <v>586100</v>
      </c>
      <c r="E59" s="102">
        <v>586100</v>
      </c>
      <c r="F59" s="103" t="str">
        <f t="shared" si="0"/>
        <v>-</v>
      </c>
    </row>
    <row r="60" spans="1:6" ht="13.2" x14ac:dyDescent="0.25">
      <c r="A60" s="94" t="s">
        <v>257</v>
      </c>
      <c r="B60" s="95" t="s">
        <v>180</v>
      </c>
      <c r="C60" s="96" t="s">
        <v>258</v>
      </c>
      <c r="D60" s="97">
        <v>167000</v>
      </c>
      <c r="E60" s="98">
        <v>104931.05</v>
      </c>
      <c r="F60" s="99">
        <f t="shared" si="0"/>
        <v>62068.95</v>
      </c>
    </row>
    <row r="61" spans="1:6" ht="24.6" customHeight="1" x14ac:dyDescent="0.25">
      <c r="A61" s="64" t="s">
        <v>187</v>
      </c>
      <c r="B61" s="101" t="s">
        <v>180</v>
      </c>
      <c r="C61" s="66" t="s">
        <v>259</v>
      </c>
      <c r="D61" s="67">
        <v>117000</v>
      </c>
      <c r="E61" s="102">
        <v>99971.05</v>
      </c>
      <c r="F61" s="103">
        <f t="shared" si="0"/>
        <v>17028.949999999997</v>
      </c>
    </row>
    <row r="62" spans="1:6" ht="49.2" customHeight="1" x14ac:dyDescent="0.25">
      <c r="A62" s="64" t="s">
        <v>260</v>
      </c>
      <c r="B62" s="101" t="s">
        <v>180</v>
      </c>
      <c r="C62" s="66" t="s">
        <v>261</v>
      </c>
      <c r="D62" s="67">
        <v>117000</v>
      </c>
      <c r="E62" s="102">
        <v>99971.05</v>
      </c>
      <c r="F62" s="103">
        <f t="shared" si="0"/>
        <v>17028.949999999997</v>
      </c>
    </row>
    <row r="63" spans="1:6" ht="73.95" customHeight="1" x14ac:dyDescent="0.25">
      <c r="A63" s="64" t="s">
        <v>262</v>
      </c>
      <c r="B63" s="101" t="s">
        <v>180</v>
      </c>
      <c r="C63" s="66" t="s">
        <v>263</v>
      </c>
      <c r="D63" s="67">
        <v>117000</v>
      </c>
      <c r="E63" s="102">
        <v>99971.05</v>
      </c>
      <c r="F63" s="103">
        <f t="shared" si="0"/>
        <v>17028.949999999997</v>
      </c>
    </row>
    <row r="64" spans="1:6" ht="24.6" customHeight="1" x14ac:dyDescent="0.25">
      <c r="A64" s="64" t="s">
        <v>205</v>
      </c>
      <c r="B64" s="101" t="s">
        <v>180</v>
      </c>
      <c r="C64" s="66" t="s">
        <v>264</v>
      </c>
      <c r="D64" s="67">
        <v>97000</v>
      </c>
      <c r="E64" s="102">
        <v>79971.05</v>
      </c>
      <c r="F64" s="103">
        <f t="shared" si="0"/>
        <v>17028.949999999997</v>
      </c>
    </row>
    <row r="65" spans="1:6" ht="36.9" customHeight="1" x14ac:dyDescent="0.25">
      <c r="A65" s="64" t="s">
        <v>207</v>
      </c>
      <c r="B65" s="101" t="s">
        <v>180</v>
      </c>
      <c r="C65" s="66" t="s">
        <v>265</v>
      </c>
      <c r="D65" s="67">
        <v>97000</v>
      </c>
      <c r="E65" s="102">
        <v>79971.05</v>
      </c>
      <c r="F65" s="103">
        <f t="shared" si="0"/>
        <v>17028.949999999997</v>
      </c>
    </row>
    <row r="66" spans="1:6" ht="13.2" x14ac:dyDescent="0.25">
      <c r="A66" s="64" t="s">
        <v>209</v>
      </c>
      <c r="B66" s="101" t="s">
        <v>180</v>
      </c>
      <c r="C66" s="66" t="s">
        <v>266</v>
      </c>
      <c r="D66" s="67">
        <v>97000</v>
      </c>
      <c r="E66" s="102">
        <v>79971.05</v>
      </c>
      <c r="F66" s="103">
        <f t="shared" si="0"/>
        <v>17028.949999999997</v>
      </c>
    </row>
    <row r="67" spans="1:6" ht="13.2" x14ac:dyDescent="0.25">
      <c r="A67" s="64" t="s">
        <v>213</v>
      </c>
      <c r="B67" s="101" t="s">
        <v>180</v>
      </c>
      <c r="C67" s="66" t="s">
        <v>267</v>
      </c>
      <c r="D67" s="67">
        <v>20000</v>
      </c>
      <c r="E67" s="102">
        <v>20000</v>
      </c>
      <c r="F67" s="103" t="str">
        <f t="shared" si="0"/>
        <v>-</v>
      </c>
    </row>
    <row r="68" spans="1:6" ht="13.2" x14ac:dyDescent="0.25">
      <c r="A68" s="64" t="s">
        <v>215</v>
      </c>
      <c r="B68" s="101" t="s">
        <v>180</v>
      </c>
      <c r="C68" s="66" t="s">
        <v>268</v>
      </c>
      <c r="D68" s="67">
        <v>20000</v>
      </c>
      <c r="E68" s="102">
        <v>20000</v>
      </c>
      <c r="F68" s="103" t="str">
        <f t="shared" si="0"/>
        <v>-</v>
      </c>
    </row>
    <row r="69" spans="1:6" ht="13.2" x14ac:dyDescent="0.25">
      <c r="A69" s="64" t="s">
        <v>219</v>
      </c>
      <c r="B69" s="101" t="s">
        <v>180</v>
      </c>
      <c r="C69" s="66" t="s">
        <v>269</v>
      </c>
      <c r="D69" s="67">
        <v>20000</v>
      </c>
      <c r="E69" s="102">
        <v>20000</v>
      </c>
      <c r="F69" s="103" t="str">
        <f t="shared" si="0"/>
        <v>-</v>
      </c>
    </row>
    <row r="70" spans="1:6" ht="24.6" customHeight="1" x14ac:dyDescent="0.25">
      <c r="A70" s="64" t="s">
        <v>239</v>
      </c>
      <c r="B70" s="101" t="s">
        <v>180</v>
      </c>
      <c r="C70" s="66" t="s">
        <v>270</v>
      </c>
      <c r="D70" s="67">
        <v>50000</v>
      </c>
      <c r="E70" s="102">
        <v>4960</v>
      </c>
      <c r="F70" s="103">
        <f t="shared" si="0"/>
        <v>45040</v>
      </c>
    </row>
    <row r="71" spans="1:6" ht="13.2" x14ac:dyDescent="0.25">
      <c r="A71" s="64" t="s">
        <v>241</v>
      </c>
      <c r="B71" s="101" t="s">
        <v>180</v>
      </c>
      <c r="C71" s="66" t="s">
        <v>271</v>
      </c>
      <c r="D71" s="67">
        <v>50000</v>
      </c>
      <c r="E71" s="102">
        <v>4960</v>
      </c>
      <c r="F71" s="103">
        <f t="shared" si="0"/>
        <v>45040</v>
      </c>
    </row>
    <row r="72" spans="1:6" ht="73.95" customHeight="1" x14ac:dyDescent="0.25">
      <c r="A72" s="64" t="s">
        <v>272</v>
      </c>
      <c r="B72" s="101" t="s">
        <v>180</v>
      </c>
      <c r="C72" s="66" t="s">
        <v>273</v>
      </c>
      <c r="D72" s="67">
        <v>50000</v>
      </c>
      <c r="E72" s="102">
        <v>4960</v>
      </c>
      <c r="F72" s="103">
        <f t="shared" si="0"/>
        <v>45040</v>
      </c>
    </row>
    <row r="73" spans="1:6" ht="24.6" customHeight="1" x14ac:dyDescent="0.25">
      <c r="A73" s="64" t="s">
        <v>205</v>
      </c>
      <c r="B73" s="101" t="s">
        <v>180</v>
      </c>
      <c r="C73" s="66" t="s">
        <v>274</v>
      </c>
      <c r="D73" s="67">
        <v>50000</v>
      </c>
      <c r="E73" s="102">
        <v>4960</v>
      </c>
      <c r="F73" s="103">
        <f t="shared" si="0"/>
        <v>45040</v>
      </c>
    </row>
    <row r="74" spans="1:6" ht="36.9" customHeight="1" x14ac:dyDescent="0.25">
      <c r="A74" s="64" t="s">
        <v>207</v>
      </c>
      <c r="B74" s="101" t="s">
        <v>180</v>
      </c>
      <c r="C74" s="66" t="s">
        <v>275</v>
      </c>
      <c r="D74" s="67">
        <v>50000</v>
      </c>
      <c r="E74" s="102">
        <v>4960</v>
      </c>
      <c r="F74" s="103">
        <f t="shared" si="0"/>
        <v>45040</v>
      </c>
    </row>
    <row r="75" spans="1:6" ht="13.2" x14ac:dyDescent="0.25">
      <c r="A75" s="64" t="s">
        <v>209</v>
      </c>
      <c r="B75" s="101" t="s">
        <v>180</v>
      </c>
      <c r="C75" s="66" t="s">
        <v>276</v>
      </c>
      <c r="D75" s="67">
        <v>50000</v>
      </c>
      <c r="E75" s="102">
        <v>4960</v>
      </c>
      <c r="F75" s="103">
        <f t="shared" si="0"/>
        <v>45040</v>
      </c>
    </row>
    <row r="76" spans="1:6" ht="13.2" x14ac:dyDescent="0.25">
      <c r="A76" s="94" t="s">
        <v>277</v>
      </c>
      <c r="B76" s="95" t="s">
        <v>180</v>
      </c>
      <c r="C76" s="96" t="s">
        <v>278</v>
      </c>
      <c r="D76" s="97">
        <v>240200</v>
      </c>
      <c r="E76" s="98">
        <v>149132.68</v>
      </c>
      <c r="F76" s="99">
        <f t="shared" si="0"/>
        <v>91067.32</v>
      </c>
    </row>
    <row r="77" spans="1:6" ht="13.2" x14ac:dyDescent="0.25">
      <c r="A77" s="94" t="s">
        <v>279</v>
      </c>
      <c r="B77" s="95" t="s">
        <v>180</v>
      </c>
      <c r="C77" s="96" t="s">
        <v>280</v>
      </c>
      <c r="D77" s="97">
        <v>240200</v>
      </c>
      <c r="E77" s="98">
        <v>149132.68</v>
      </c>
      <c r="F77" s="99">
        <f t="shared" si="0"/>
        <v>91067.32</v>
      </c>
    </row>
    <row r="78" spans="1:6" ht="24.6" customHeight="1" x14ac:dyDescent="0.25">
      <c r="A78" s="64" t="s">
        <v>239</v>
      </c>
      <c r="B78" s="101" t="s">
        <v>180</v>
      </c>
      <c r="C78" s="66" t="s">
        <v>281</v>
      </c>
      <c r="D78" s="67">
        <v>240200</v>
      </c>
      <c r="E78" s="102">
        <v>149132.68</v>
      </c>
      <c r="F78" s="103">
        <f t="shared" si="0"/>
        <v>91067.32</v>
      </c>
    </row>
    <row r="79" spans="1:6" ht="13.2" x14ac:dyDescent="0.25">
      <c r="A79" s="64" t="s">
        <v>241</v>
      </c>
      <c r="B79" s="101" t="s">
        <v>180</v>
      </c>
      <c r="C79" s="66" t="s">
        <v>282</v>
      </c>
      <c r="D79" s="67">
        <v>240200</v>
      </c>
      <c r="E79" s="102">
        <v>149132.68</v>
      </c>
      <c r="F79" s="103">
        <f t="shared" ref="F79:F142" si="1">IF(OR(D79="-",IF(E79="-",0,E79)&gt;=IF(D79="-",0,D79)),"-",IF(D79="-",0,D79)-IF(E79="-",0,E79))</f>
        <v>91067.32</v>
      </c>
    </row>
    <row r="80" spans="1:6" ht="73.95" customHeight="1" x14ac:dyDescent="0.25">
      <c r="A80" s="64" t="s">
        <v>283</v>
      </c>
      <c r="B80" s="101" t="s">
        <v>180</v>
      </c>
      <c r="C80" s="66" t="s">
        <v>284</v>
      </c>
      <c r="D80" s="67">
        <v>240200</v>
      </c>
      <c r="E80" s="102">
        <v>149132.68</v>
      </c>
      <c r="F80" s="103">
        <f t="shared" si="1"/>
        <v>91067.32</v>
      </c>
    </row>
    <row r="81" spans="1:6" ht="61.5" customHeight="1" x14ac:dyDescent="0.25">
      <c r="A81" s="64" t="s">
        <v>193</v>
      </c>
      <c r="B81" s="101" t="s">
        <v>180</v>
      </c>
      <c r="C81" s="66" t="s">
        <v>285</v>
      </c>
      <c r="D81" s="67">
        <v>240200</v>
      </c>
      <c r="E81" s="102">
        <v>149132.68</v>
      </c>
      <c r="F81" s="103">
        <f t="shared" si="1"/>
        <v>91067.32</v>
      </c>
    </row>
    <row r="82" spans="1:6" ht="24.6" customHeight="1" x14ac:dyDescent="0.25">
      <c r="A82" s="64" t="s">
        <v>195</v>
      </c>
      <c r="B82" s="101" t="s">
        <v>180</v>
      </c>
      <c r="C82" s="66" t="s">
        <v>286</v>
      </c>
      <c r="D82" s="67">
        <v>240200</v>
      </c>
      <c r="E82" s="102">
        <v>149132.68</v>
      </c>
      <c r="F82" s="103">
        <f t="shared" si="1"/>
        <v>91067.32</v>
      </c>
    </row>
    <row r="83" spans="1:6" ht="24.6" customHeight="1" x14ac:dyDescent="0.25">
      <c r="A83" s="64" t="s">
        <v>197</v>
      </c>
      <c r="B83" s="101" t="s">
        <v>180</v>
      </c>
      <c r="C83" s="66" t="s">
        <v>287</v>
      </c>
      <c r="D83" s="67">
        <v>170200</v>
      </c>
      <c r="E83" s="102">
        <v>116831.58</v>
      </c>
      <c r="F83" s="103">
        <f t="shared" si="1"/>
        <v>53368.42</v>
      </c>
    </row>
    <row r="84" spans="1:6" ht="49.2" customHeight="1" x14ac:dyDescent="0.25">
      <c r="A84" s="64" t="s">
        <v>201</v>
      </c>
      <c r="B84" s="101" t="s">
        <v>180</v>
      </c>
      <c r="C84" s="66" t="s">
        <v>288</v>
      </c>
      <c r="D84" s="67">
        <v>70000</v>
      </c>
      <c r="E84" s="102">
        <v>32301.1</v>
      </c>
      <c r="F84" s="103">
        <f t="shared" si="1"/>
        <v>37698.9</v>
      </c>
    </row>
    <row r="85" spans="1:6" ht="24.6" customHeight="1" x14ac:dyDescent="0.25">
      <c r="A85" s="94" t="s">
        <v>289</v>
      </c>
      <c r="B85" s="95" t="s">
        <v>180</v>
      </c>
      <c r="C85" s="96" t="s">
        <v>290</v>
      </c>
      <c r="D85" s="97">
        <v>41900</v>
      </c>
      <c r="E85" s="98">
        <v>24654.799999999999</v>
      </c>
      <c r="F85" s="99">
        <f t="shared" si="1"/>
        <v>17245.2</v>
      </c>
    </row>
    <row r="86" spans="1:6" ht="13.2" x14ac:dyDescent="0.25">
      <c r="A86" s="94" t="s">
        <v>291</v>
      </c>
      <c r="B86" s="95" t="s">
        <v>180</v>
      </c>
      <c r="C86" s="96" t="s">
        <v>292</v>
      </c>
      <c r="D86" s="97">
        <v>33800</v>
      </c>
      <c r="E86" s="98">
        <v>23554.799999999999</v>
      </c>
      <c r="F86" s="99">
        <f t="shared" si="1"/>
        <v>10245.200000000001</v>
      </c>
    </row>
    <row r="87" spans="1:6" ht="61.5" customHeight="1" x14ac:dyDescent="0.25">
      <c r="A87" s="64" t="s">
        <v>293</v>
      </c>
      <c r="B87" s="101" t="s">
        <v>180</v>
      </c>
      <c r="C87" s="66" t="s">
        <v>294</v>
      </c>
      <c r="D87" s="67">
        <v>33800</v>
      </c>
      <c r="E87" s="102">
        <v>23554.799999999999</v>
      </c>
      <c r="F87" s="103">
        <f t="shared" si="1"/>
        <v>10245.200000000001</v>
      </c>
    </row>
    <row r="88" spans="1:6" ht="73.95" customHeight="1" x14ac:dyDescent="0.25">
      <c r="A88" s="64" t="s">
        <v>295</v>
      </c>
      <c r="B88" s="101" t="s">
        <v>180</v>
      </c>
      <c r="C88" s="66" t="s">
        <v>296</v>
      </c>
      <c r="D88" s="67">
        <v>5200</v>
      </c>
      <c r="E88" s="102" t="s">
        <v>46</v>
      </c>
      <c r="F88" s="103">
        <f t="shared" si="1"/>
        <v>5200</v>
      </c>
    </row>
    <row r="89" spans="1:6" ht="86.1" customHeight="1" x14ac:dyDescent="0.25">
      <c r="A89" s="104" t="s">
        <v>297</v>
      </c>
      <c r="B89" s="101" t="s">
        <v>180</v>
      </c>
      <c r="C89" s="66" t="s">
        <v>298</v>
      </c>
      <c r="D89" s="67">
        <v>5200</v>
      </c>
      <c r="E89" s="102" t="s">
        <v>46</v>
      </c>
      <c r="F89" s="103">
        <f t="shared" si="1"/>
        <v>5200</v>
      </c>
    </row>
    <row r="90" spans="1:6" ht="24.6" customHeight="1" x14ac:dyDescent="0.25">
      <c r="A90" s="64" t="s">
        <v>205</v>
      </c>
      <c r="B90" s="101" t="s">
        <v>180</v>
      </c>
      <c r="C90" s="66" t="s">
        <v>299</v>
      </c>
      <c r="D90" s="67">
        <v>5200</v>
      </c>
      <c r="E90" s="102" t="s">
        <v>46</v>
      </c>
      <c r="F90" s="103">
        <f t="shared" si="1"/>
        <v>5200</v>
      </c>
    </row>
    <row r="91" spans="1:6" ht="36.9" customHeight="1" x14ac:dyDescent="0.25">
      <c r="A91" s="64" t="s">
        <v>207</v>
      </c>
      <c r="B91" s="101" t="s">
        <v>180</v>
      </c>
      <c r="C91" s="66" t="s">
        <v>300</v>
      </c>
      <c r="D91" s="67">
        <v>5200</v>
      </c>
      <c r="E91" s="102" t="s">
        <v>46</v>
      </c>
      <c r="F91" s="103">
        <f t="shared" si="1"/>
        <v>5200</v>
      </c>
    </row>
    <row r="92" spans="1:6" ht="13.2" x14ac:dyDescent="0.25">
      <c r="A92" s="64" t="s">
        <v>209</v>
      </c>
      <c r="B92" s="101" t="s">
        <v>180</v>
      </c>
      <c r="C92" s="66" t="s">
        <v>301</v>
      </c>
      <c r="D92" s="67">
        <v>5200</v>
      </c>
      <c r="E92" s="102" t="s">
        <v>46</v>
      </c>
      <c r="F92" s="103">
        <f t="shared" si="1"/>
        <v>5200</v>
      </c>
    </row>
    <row r="93" spans="1:6" ht="86.1" customHeight="1" x14ac:dyDescent="0.25">
      <c r="A93" s="104" t="s">
        <v>302</v>
      </c>
      <c r="B93" s="101" t="s">
        <v>180</v>
      </c>
      <c r="C93" s="66" t="s">
        <v>303</v>
      </c>
      <c r="D93" s="67">
        <v>27700</v>
      </c>
      <c r="E93" s="102">
        <v>22654.799999999999</v>
      </c>
      <c r="F93" s="103">
        <f t="shared" si="1"/>
        <v>5045.2000000000007</v>
      </c>
    </row>
    <row r="94" spans="1:6" ht="110.7" customHeight="1" x14ac:dyDescent="0.25">
      <c r="A94" s="104" t="s">
        <v>304</v>
      </c>
      <c r="B94" s="101" t="s">
        <v>180</v>
      </c>
      <c r="C94" s="66" t="s">
        <v>305</v>
      </c>
      <c r="D94" s="67">
        <v>5000</v>
      </c>
      <c r="E94" s="102" t="s">
        <v>46</v>
      </c>
      <c r="F94" s="103">
        <f t="shared" si="1"/>
        <v>5000</v>
      </c>
    </row>
    <row r="95" spans="1:6" ht="24.6" customHeight="1" x14ac:dyDescent="0.25">
      <c r="A95" s="64" t="s">
        <v>205</v>
      </c>
      <c r="B95" s="101" t="s">
        <v>180</v>
      </c>
      <c r="C95" s="66" t="s">
        <v>306</v>
      </c>
      <c r="D95" s="67">
        <v>5000</v>
      </c>
      <c r="E95" s="102" t="s">
        <v>46</v>
      </c>
      <c r="F95" s="103">
        <f t="shared" si="1"/>
        <v>5000</v>
      </c>
    </row>
    <row r="96" spans="1:6" ht="36.9" customHeight="1" x14ac:dyDescent="0.25">
      <c r="A96" s="64" t="s">
        <v>207</v>
      </c>
      <c r="B96" s="101" t="s">
        <v>180</v>
      </c>
      <c r="C96" s="66" t="s">
        <v>307</v>
      </c>
      <c r="D96" s="67">
        <v>5000</v>
      </c>
      <c r="E96" s="102" t="s">
        <v>46</v>
      </c>
      <c r="F96" s="103">
        <f t="shared" si="1"/>
        <v>5000</v>
      </c>
    </row>
    <row r="97" spans="1:6" ht="13.2" x14ac:dyDescent="0.25">
      <c r="A97" s="64" t="s">
        <v>209</v>
      </c>
      <c r="B97" s="101" t="s">
        <v>180</v>
      </c>
      <c r="C97" s="66" t="s">
        <v>308</v>
      </c>
      <c r="D97" s="67">
        <v>5000</v>
      </c>
      <c r="E97" s="102" t="s">
        <v>46</v>
      </c>
      <c r="F97" s="103">
        <f t="shared" si="1"/>
        <v>5000</v>
      </c>
    </row>
    <row r="98" spans="1:6" ht="123" customHeight="1" x14ac:dyDescent="0.25">
      <c r="A98" s="104" t="s">
        <v>309</v>
      </c>
      <c r="B98" s="101" t="s">
        <v>180</v>
      </c>
      <c r="C98" s="66" t="s">
        <v>310</v>
      </c>
      <c r="D98" s="67">
        <v>22700</v>
      </c>
      <c r="E98" s="102">
        <v>22654.799999999999</v>
      </c>
      <c r="F98" s="103">
        <f t="shared" si="1"/>
        <v>45.200000000000728</v>
      </c>
    </row>
    <row r="99" spans="1:6" ht="24.6" customHeight="1" x14ac:dyDescent="0.25">
      <c r="A99" s="64" t="s">
        <v>205</v>
      </c>
      <c r="B99" s="101" t="s">
        <v>180</v>
      </c>
      <c r="C99" s="66" t="s">
        <v>311</v>
      </c>
      <c r="D99" s="67">
        <v>22700</v>
      </c>
      <c r="E99" s="102">
        <v>22654.799999999999</v>
      </c>
      <c r="F99" s="103">
        <f t="shared" si="1"/>
        <v>45.200000000000728</v>
      </c>
    </row>
    <row r="100" spans="1:6" ht="36.9" customHeight="1" x14ac:dyDescent="0.25">
      <c r="A100" s="64" t="s">
        <v>207</v>
      </c>
      <c r="B100" s="101" t="s">
        <v>180</v>
      </c>
      <c r="C100" s="66" t="s">
        <v>312</v>
      </c>
      <c r="D100" s="67">
        <v>22700</v>
      </c>
      <c r="E100" s="102">
        <v>22654.799999999999</v>
      </c>
      <c r="F100" s="103">
        <f t="shared" si="1"/>
        <v>45.200000000000728</v>
      </c>
    </row>
    <row r="101" spans="1:6" ht="13.2" x14ac:dyDescent="0.25">
      <c r="A101" s="64" t="s">
        <v>209</v>
      </c>
      <c r="B101" s="101" t="s">
        <v>180</v>
      </c>
      <c r="C101" s="66" t="s">
        <v>313</v>
      </c>
      <c r="D101" s="67">
        <v>22700</v>
      </c>
      <c r="E101" s="102">
        <v>22654.799999999999</v>
      </c>
      <c r="F101" s="103">
        <f t="shared" si="1"/>
        <v>45.200000000000728</v>
      </c>
    </row>
    <row r="102" spans="1:6" ht="73.95" customHeight="1" x14ac:dyDescent="0.25">
      <c r="A102" s="64" t="s">
        <v>314</v>
      </c>
      <c r="B102" s="101" t="s">
        <v>180</v>
      </c>
      <c r="C102" s="66" t="s">
        <v>315</v>
      </c>
      <c r="D102" s="67">
        <v>900</v>
      </c>
      <c r="E102" s="102">
        <v>900</v>
      </c>
      <c r="F102" s="103" t="str">
        <f t="shared" si="1"/>
        <v>-</v>
      </c>
    </row>
    <row r="103" spans="1:6" ht="86.1" customHeight="1" x14ac:dyDescent="0.25">
      <c r="A103" s="104" t="s">
        <v>316</v>
      </c>
      <c r="B103" s="101" t="s">
        <v>180</v>
      </c>
      <c r="C103" s="66" t="s">
        <v>317</v>
      </c>
      <c r="D103" s="67">
        <v>900</v>
      </c>
      <c r="E103" s="102">
        <v>900</v>
      </c>
      <c r="F103" s="103" t="str">
        <f t="shared" si="1"/>
        <v>-</v>
      </c>
    </row>
    <row r="104" spans="1:6" ht="24.6" customHeight="1" x14ac:dyDescent="0.25">
      <c r="A104" s="64" t="s">
        <v>205</v>
      </c>
      <c r="B104" s="101" t="s">
        <v>180</v>
      </c>
      <c r="C104" s="66" t="s">
        <v>318</v>
      </c>
      <c r="D104" s="67">
        <v>900</v>
      </c>
      <c r="E104" s="102">
        <v>900</v>
      </c>
      <c r="F104" s="103" t="str">
        <f t="shared" si="1"/>
        <v>-</v>
      </c>
    </row>
    <row r="105" spans="1:6" ht="36.9" customHeight="1" x14ac:dyDescent="0.25">
      <c r="A105" s="64" t="s">
        <v>207</v>
      </c>
      <c r="B105" s="101" t="s">
        <v>180</v>
      </c>
      <c r="C105" s="66" t="s">
        <v>319</v>
      </c>
      <c r="D105" s="67">
        <v>900</v>
      </c>
      <c r="E105" s="102">
        <v>900</v>
      </c>
      <c r="F105" s="103" t="str">
        <f t="shared" si="1"/>
        <v>-</v>
      </c>
    </row>
    <row r="106" spans="1:6" ht="13.2" x14ac:dyDescent="0.25">
      <c r="A106" s="64" t="s">
        <v>209</v>
      </c>
      <c r="B106" s="101" t="s">
        <v>180</v>
      </c>
      <c r="C106" s="66" t="s">
        <v>320</v>
      </c>
      <c r="D106" s="67">
        <v>900</v>
      </c>
      <c r="E106" s="102">
        <v>900</v>
      </c>
      <c r="F106" s="103" t="str">
        <f t="shared" si="1"/>
        <v>-</v>
      </c>
    </row>
    <row r="107" spans="1:6" ht="36.9" customHeight="1" x14ac:dyDescent="0.25">
      <c r="A107" s="94" t="s">
        <v>321</v>
      </c>
      <c r="B107" s="95" t="s">
        <v>180</v>
      </c>
      <c r="C107" s="96" t="s">
        <v>322</v>
      </c>
      <c r="D107" s="97">
        <v>8100</v>
      </c>
      <c r="E107" s="98">
        <v>1100</v>
      </c>
      <c r="F107" s="99">
        <f t="shared" si="1"/>
        <v>7000</v>
      </c>
    </row>
    <row r="108" spans="1:6" ht="36.9" customHeight="1" x14ac:dyDescent="0.25">
      <c r="A108" s="64" t="s">
        <v>323</v>
      </c>
      <c r="B108" s="101" t="s">
        <v>180</v>
      </c>
      <c r="C108" s="66" t="s">
        <v>324</v>
      </c>
      <c r="D108" s="67">
        <v>8100</v>
      </c>
      <c r="E108" s="102">
        <v>1100</v>
      </c>
      <c r="F108" s="103">
        <f t="shared" si="1"/>
        <v>7000</v>
      </c>
    </row>
    <row r="109" spans="1:6" ht="61.5" customHeight="1" x14ac:dyDescent="0.25">
      <c r="A109" s="64" t="s">
        <v>325</v>
      </c>
      <c r="B109" s="101" t="s">
        <v>180</v>
      </c>
      <c r="C109" s="66" t="s">
        <v>326</v>
      </c>
      <c r="D109" s="67">
        <v>6900</v>
      </c>
      <c r="E109" s="102">
        <v>900</v>
      </c>
      <c r="F109" s="103">
        <f t="shared" si="1"/>
        <v>6000</v>
      </c>
    </row>
    <row r="110" spans="1:6" ht="98.4" customHeight="1" x14ac:dyDescent="0.25">
      <c r="A110" s="104" t="s">
        <v>327</v>
      </c>
      <c r="B110" s="101" t="s">
        <v>180</v>
      </c>
      <c r="C110" s="66" t="s">
        <v>328</v>
      </c>
      <c r="D110" s="67">
        <v>900</v>
      </c>
      <c r="E110" s="102">
        <v>900</v>
      </c>
      <c r="F110" s="103" t="str">
        <f t="shared" si="1"/>
        <v>-</v>
      </c>
    </row>
    <row r="111" spans="1:6" ht="24.6" customHeight="1" x14ac:dyDescent="0.25">
      <c r="A111" s="64" t="s">
        <v>205</v>
      </c>
      <c r="B111" s="101" t="s">
        <v>180</v>
      </c>
      <c r="C111" s="66" t="s">
        <v>329</v>
      </c>
      <c r="D111" s="67">
        <v>900</v>
      </c>
      <c r="E111" s="102">
        <v>900</v>
      </c>
      <c r="F111" s="103" t="str">
        <f t="shared" si="1"/>
        <v>-</v>
      </c>
    </row>
    <row r="112" spans="1:6" ht="36.9" customHeight="1" x14ac:dyDescent="0.25">
      <c r="A112" s="64" t="s">
        <v>207</v>
      </c>
      <c r="B112" s="101" t="s">
        <v>180</v>
      </c>
      <c r="C112" s="66" t="s">
        <v>330</v>
      </c>
      <c r="D112" s="67">
        <v>900</v>
      </c>
      <c r="E112" s="102">
        <v>900</v>
      </c>
      <c r="F112" s="103" t="str">
        <f t="shared" si="1"/>
        <v>-</v>
      </c>
    </row>
    <row r="113" spans="1:6" ht="13.2" x14ac:dyDescent="0.25">
      <c r="A113" s="64" t="s">
        <v>209</v>
      </c>
      <c r="B113" s="101" t="s">
        <v>180</v>
      </c>
      <c r="C113" s="66" t="s">
        <v>331</v>
      </c>
      <c r="D113" s="67">
        <v>900</v>
      </c>
      <c r="E113" s="102">
        <v>900</v>
      </c>
      <c r="F113" s="103" t="str">
        <f t="shared" si="1"/>
        <v>-</v>
      </c>
    </row>
    <row r="114" spans="1:6" ht="98.4" customHeight="1" x14ac:dyDescent="0.25">
      <c r="A114" s="104" t="s">
        <v>332</v>
      </c>
      <c r="B114" s="101" t="s">
        <v>180</v>
      </c>
      <c r="C114" s="66" t="s">
        <v>333</v>
      </c>
      <c r="D114" s="67">
        <v>6000</v>
      </c>
      <c r="E114" s="102" t="s">
        <v>46</v>
      </c>
      <c r="F114" s="103">
        <f t="shared" si="1"/>
        <v>6000</v>
      </c>
    </row>
    <row r="115" spans="1:6" ht="24.6" customHeight="1" x14ac:dyDescent="0.25">
      <c r="A115" s="64" t="s">
        <v>205</v>
      </c>
      <c r="B115" s="101" t="s">
        <v>180</v>
      </c>
      <c r="C115" s="66" t="s">
        <v>334</v>
      </c>
      <c r="D115" s="67">
        <v>6000</v>
      </c>
      <c r="E115" s="102" t="s">
        <v>46</v>
      </c>
      <c r="F115" s="103">
        <f t="shared" si="1"/>
        <v>6000</v>
      </c>
    </row>
    <row r="116" spans="1:6" ht="36.9" customHeight="1" x14ac:dyDescent="0.25">
      <c r="A116" s="64" t="s">
        <v>207</v>
      </c>
      <c r="B116" s="101" t="s">
        <v>180</v>
      </c>
      <c r="C116" s="66" t="s">
        <v>335</v>
      </c>
      <c r="D116" s="67">
        <v>6000</v>
      </c>
      <c r="E116" s="102" t="s">
        <v>46</v>
      </c>
      <c r="F116" s="103">
        <f t="shared" si="1"/>
        <v>6000</v>
      </c>
    </row>
    <row r="117" spans="1:6" ht="13.2" x14ac:dyDescent="0.25">
      <c r="A117" s="64" t="s">
        <v>209</v>
      </c>
      <c r="B117" s="101" t="s">
        <v>180</v>
      </c>
      <c r="C117" s="66" t="s">
        <v>336</v>
      </c>
      <c r="D117" s="67">
        <v>6000</v>
      </c>
      <c r="E117" s="102" t="s">
        <v>46</v>
      </c>
      <c r="F117" s="103">
        <f t="shared" si="1"/>
        <v>6000</v>
      </c>
    </row>
    <row r="118" spans="1:6" ht="49.2" customHeight="1" x14ac:dyDescent="0.25">
      <c r="A118" s="64" t="s">
        <v>337</v>
      </c>
      <c r="B118" s="101" t="s">
        <v>180</v>
      </c>
      <c r="C118" s="66" t="s">
        <v>338</v>
      </c>
      <c r="D118" s="67">
        <v>600</v>
      </c>
      <c r="E118" s="102" t="s">
        <v>46</v>
      </c>
      <c r="F118" s="103">
        <f t="shared" si="1"/>
        <v>600</v>
      </c>
    </row>
    <row r="119" spans="1:6" ht="98.4" customHeight="1" x14ac:dyDescent="0.25">
      <c r="A119" s="104" t="s">
        <v>339</v>
      </c>
      <c r="B119" s="101" t="s">
        <v>180</v>
      </c>
      <c r="C119" s="66" t="s">
        <v>340</v>
      </c>
      <c r="D119" s="67">
        <v>600</v>
      </c>
      <c r="E119" s="102" t="s">
        <v>46</v>
      </c>
      <c r="F119" s="103">
        <f t="shared" si="1"/>
        <v>600</v>
      </c>
    </row>
    <row r="120" spans="1:6" ht="24.6" customHeight="1" x14ac:dyDescent="0.25">
      <c r="A120" s="64" t="s">
        <v>205</v>
      </c>
      <c r="B120" s="101" t="s">
        <v>180</v>
      </c>
      <c r="C120" s="66" t="s">
        <v>341</v>
      </c>
      <c r="D120" s="67">
        <v>600</v>
      </c>
      <c r="E120" s="102" t="s">
        <v>46</v>
      </c>
      <c r="F120" s="103">
        <f t="shared" si="1"/>
        <v>600</v>
      </c>
    </row>
    <row r="121" spans="1:6" ht="36.9" customHeight="1" x14ac:dyDescent="0.25">
      <c r="A121" s="64" t="s">
        <v>207</v>
      </c>
      <c r="B121" s="101" t="s">
        <v>180</v>
      </c>
      <c r="C121" s="66" t="s">
        <v>342</v>
      </c>
      <c r="D121" s="67">
        <v>600</v>
      </c>
      <c r="E121" s="102" t="s">
        <v>46</v>
      </c>
      <c r="F121" s="103">
        <f t="shared" si="1"/>
        <v>600</v>
      </c>
    </row>
    <row r="122" spans="1:6" ht="13.2" x14ac:dyDescent="0.25">
      <c r="A122" s="64" t="s">
        <v>209</v>
      </c>
      <c r="B122" s="101" t="s">
        <v>180</v>
      </c>
      <c r="C122" s="66" t="s">
        <v>343</v>
      </c>
      <c r="D122" s="67">
        <v>600</v>
      </c>
      <c r="E122" s="102" t="s">
        <v>46</v>
      </c>
      <c r="F122" s="103">
        <f t="shared" si="1"/>
        <v>600</v>
      </c>
    </row>
    <row r="123" spans="1:6" ht="61.5" customHeight="1" x14ac:dyDescent="0.25">
      <c r="A123" s="64" t="s">
        <v>344</v>
      </c>
      <c r="B123" s="101" t="s">
        <v>180</v>
      </c>
      <c r="C123" s="66" t="s">
        <v>345</v>
      </c>
      <c r="D123" s="67">
        <v>600</v>
      </c>
      <c r="E123" s="102">
        <v>200</v>
      </c>
      <c r="F123" s="103">
        <f t="shared" si="1"/>
        <v>400</v>
      </c>
    </row>
    <row r="124" spans="1:6" ht="98.4" customHeight="1" x14ac:dyDescent="0.25">
      <c r="A124" s="104" t="s">
        <v>346</v>
      </c>
      <c r="B124" s="101" t="s">
        <v>180</v>
      </c>
      <c r="C124" s="66" t="s">
        <v>347</v>
      </c>
      <c r="D124" s="67">
        <v>600</v>
      </c>
      <c r="E124" s="102">
        <v>200</v>
      </c>
      <c r="F124" s="103">
        <f t="shared" si="1"/>
        <v>400</v>
      </c>
    </row>
    <row r="125" spans="1:6" ht="24.6" customHeight="1" x14ac:dyDescent="0.25">
      <c r="A125" s="64" t="s">
        <v>205</v>
      </c>
      <c r="B125" s="101" t="s">
        <v>180</v>
      </c>
      <c r="C125" s="66" t="s">
        <v>348</v>
      </c>
      <c r="D125" s="67">
        <v>600</v>
      </c>
      <c r="E125" s="102">
        <v>200</v>
      </c>
      <c r="F125" s="103">
        <f t="shared" si="1"/>
        <v>400</v>
      </c>
    </row>
    <row r="126" spans="1:6" ht="36.9" customHeight="1" x14ac:dyDescent="0.25">
      <c r="A126" s="64" t="s">
        <v>207</v>
      </c>
      <c r="B126" s="101" t="s">
        <v>180</v>
      </c>
      <c r="C126" s="66" t="s">
        <v>349</v>
      </c>
      <c r="D126" s="67">
        <v>600</v>
      </c>
      <c r="E126" s="102">
        <v>200</v>
      </c>
      <c r="F126" s="103">
        <f t="shared" si="1"/>
        <v>400</v>
      </c>
    </row>
    <row r="127" spans="1:6" ht="13.2" x14ac:dyDescent="0.25">
      <c r="A127" s="64" t="s">
        <v>209</v>
      </c>
      <c r="B127" s="101" t="s">
        <v>180</v>
      </c>
      <c r="C127" s="66" t="s">
        <v>350</v>
      </c>
      <c r="D127" s="67">
        <v>600</v>
      </c>
      <c r="E127" s="102">
        <v>200</v>
      </c>
      <c r="F127" s="103">
        <f t="shared" si="1"/>
        <v>400</v>
      </c>
    </row>
    <row r="128" spans="1:6" ht="13.2" x14ac:dyDescent="0.25">
      <c r="A128" s="94" t="s">
        <v>351</v>
      </c>
      <c r="B128" s="95" t="s">
        <v>180</v>
      </c>
      <c r="C128" s="96" t="s">
        <v>352</v>
      </c>
      <c r="D128" s="97">
        <v>2269500</v>
      </c>
      <c r="E128" s="98">
        <v>1154591.21</v>
      </c>
      <c r="F128" s="99">
        <f t="shared" si="1"/>
        <v>1114908.79</v>
      </c>
    </row>
    <row r="129" spans="1:6" ht="13.2" x14ac:dyDescent="0.25">
      <c r="A129" s="94" t="s">
        <v>353</v>
      </c>
      <c r="B129" s="95" t="s">
        <v>180</v>
      </c>
      <c r="C129" s="96" t="s">
        <v>354</v>
      </c>
      <c r="D129" s="97">
        <v>3400</v>
      </c>
      <c r="E129" s="98">
        <v>1589.16</v>
      </c>
      <c r="F129" s="99">
        <f t="shared" si="1"/>
        <v>1810.84</v>
      </c>
    </row>
    <row r="130" spans="1:6" ht="36.9" customHeight="1" x14ac:dyDescent="0.25">
      <c r="A130" s="64" t="s">
        <v>355</v>
      </c>
      <c r="B130" s="101" t="s">
        <v>180</v>
      </c>
      <c r="C130" s="66" t="s">
        <v>356</v>
      </c>
      <c r="D130" s="67">
        <v>3400</v>
      </c>
      <c r="E130" s="102">
        <v>1589.16</v>
      </c>
      <c r="F130" s="103">
        <f t="shared" si="1"/>
        <v>1810.84</v>
      </c>
    </row>
    <row r="131" spans="1:6" ht="24.6" customHeight="1" x14ac:dyDescent="0.25">
      <c r="A131" s="64" t="s">
        <v>357</v>
      </c>
      <c r="B131" s="101" t="s">
        <v>180</v>
      </c>
      <c r="C131" s="66" t="s">
        <v>358</v>
      </c>
      <c r="D131" s="67">
        <v>3400</v>
      </c>
      <c r="E131" s="102">
        <v>1589.16</v>
      </c>
      <c r="F131" s="103">
        <f t="shared" si="1"/>
        <v>1810.84</v>
      </c>
    </row>
    <row r="132" spans="1:6" ht="110.7" customHeight="1" x14ac:dyDescent="0.25">
      <c r="A132" s="104" t="s">
        <v>359</v>
      </c>
      <c r="B132" s="101" t="s">
        <v>180</v>
      </c>
      <c r="C132" s="66" t="s">
        <v>360</v>
      </c>
      <c r="D132" s="67">
        <v>3400</v>
      </c>
      <c r="E132" s="102">
        <v>1589.16</v>
      </c>
      <c r="F132" s="103">
        <f t="shared" si="1"/>
        <v>1810.84</v>
      </c>
    </row>
    <row r="133" spans="1:6" ht="24.6" customHeight="1" x14ac:dyDescent="0.25">
      <c r="A133" s="64" t="s">
        <v>205</v>
      </c>
      <c r="B133" s="101" t="s">
        <v>180</v>
      </c>
      <c r="C133" s="66" t="s">
        <v>361</v>
      </c>
      <c r="D133" s="67">
        <v>3400</v>
      </c>
      <c r="E133" s="102">
        <v>1589.16</v>
      </c>
      <c r="F133" s="103">
        <f t="shared" si="1"/>
        <v>1810.84</v>
      </c>
    </row>
    <row r="134" spans="1:6" ht="36.9" customHeight="1" x14ac:dyDescent="0.25">
      <c r="A134" s="64" t="s">
        <v>207</v>
      </c>
      <c r="B134" s="101" t="s">
        <v>180</v>
      </c>
      <c r="C134" s="66" t="s">
        <v>362</v>
      </c>
      <c r="D134" s="67">
        <v>3400</v>
      </c>
      <c r="E134" s="102">
        <v>1589.16</v>
      </c>
      <c r="F134" s="103">
        <f t="shared" si="1"/>
        <v>1810.84</v>
      </c>
    </row>
    <row r="135" spans="1:6" ht="13.2" x14ac:dyDescent="0.25">
      <c r="A135" s="64" t="s">
        <v>209</v>
      </c>
      <c r="B135" s="101" t="s">
        <v>180</v>
      </c>
      <c r="C135" s="66" t="s">
        <v>363</v>
      </c>
      <c r="D135" s="67">
        <v>3400</v>
      </c>
      <c r="E135" s="102">
        <v>1589.16</v>
      </c>
      <c r="F135" s="103">
        <f t="shared" si="1"/>
        <v>1810.84</v>
      </c>
    </row>
    <row r="136" spans="1:6" ht="13.2" x14ac:dyDescent="0.25">
      <c r="A136" s="94" t="s">
        <v>364</v>
      </c>
      <c r="B136" s="95" t="s">
        <v>180</v>
      </c>
      <c r="C136" s="96" t="s">
        <v>365</v>
      </c>
      <c r="D136" s="97">
        <v>75100</v>
      </c>
      <c r="E136" s="98">
        <v>75089.600000000006</v>
      </c>
      <c r="F136" s="99">
        <f t="shared" si="1"/>
        <v>10.399999999994179</v>
      </c>
    </row>
    <row r="137" spans="1:6" ht="36.9" customHeight="1" x14ac:dyDescent="0.25">
      <c r="A137" s="64" t="s">
        <v>355</v>
      </c>
      <c r="B137" s="101" t="s">
        <v>180</v>
      </c>
      <c r="C137" s="66" t="s">
        <v>366</v>
      </c>
      <c r="D137" s="67">
        <v>75100</v>
      </c>
      <c r="E137" s="102">
        <v>75089.600000000006</v>
      </c>
      <c r="F137" s="103">
        <f t="shared" si="1"/>
        <v>10.399999999994179</v>
      </c>
    </row>
    <row r="138" spans="1:6" ht="61.5" customHeight="1" x14ac:dyDescent="0.25">
      <c r="A138" s="64" t="s">
        <v>367</v>
      </c>
      <c r="B138" s="101" t="s">
        <v>180</v>
      </c>
      <c r="C138" s="66" t="s">
        <v>368</v>
      </c>
      <c r="D138" s="67">
        <v>75100</v>
      </c>
      <c r="E138" s="102">
        <v>75089.600000000006</v>
      </c>
      <c r="F138" s="103">
        <f t="shared" si="1"/>
        <v>10.399999999994179</v>
      </c>
    </row>
    <row r="139" spans="1:6" ht="86.1" customHeight="1" x14ac:dyDescent="0.25">
      <c r="A139" s="104" t="s">
        <v>369</v>
      </c>
      <c r="B139" s="101" t="s">
        <v>180</v>
      </c>
      <c r="C139" s="66" t="s">
        <v>370</v>
      </c>
      <c r="D139" s="67">
        <v>75100</v>
      </c>
      <c r="E139" s="102">
        <v>75089.600000000006</v>
      </c>
      <c r="F139" s="103">
        <f t="shared" si="1"/>
        <v>10.399999999994179</v>
      </c>
    </row>
    <row r="140" spans="1:6" ht="24.6" customHeight="1" x14ac:dyDescent="0.25">
      <c r="A140" s="64" t="s">
        <v>205</v>
      </c>
      <c r="B140" s="101" t="s">
        <v>180</v>
      </c>
      <c r="C140" s="66" t="s">
        <v>371</v>
      </c>
      <c r="D140" s="67">
        <v>75100</v>
      </c>
      <c r="E140" s="102">
        <v>75089.600000000006</v>
      </c>
      <c r="F140" s="103">
        <f t="shared" si="1"/>
        <v>10.399999999994179</v>
      </c>
    </row>
    <row r="141" spans="1:6" ht="36.9" customHeight="1" x14ac:dyDescent="0.25">
      <c r="A141" s="64" t="s">
        <v>207</v>
      </c>
      <c r="B141" s="101" t="s">
        <v>180</v>
      </c>
      <c r="C141" s="66" t="s">
        <v>372</v>
      </c>
      <c r="D141" s="67">
        <v>75100</v>
      </c>
      <c r="E141" s="102">
        <v>75089.600000000006</v>
      </c>
      <c r="F141" s="103">
        <f t="shared" si="1"/>
        <v>10.399999999994179</v>
      </c>
    </row>
    <row r="142" spans="1:6" ht="13.2" x14ac:dyDescent="0.25">
      <c r="A142" s="64" t="s">
        <v>209</v>
      </c>
      <c r="B142" s="101" t="s">
        <v>180</v>
      </c>
      <c r="C142" s="66" t="s">
        <v>373</v>
      </c>
      <c r="D142" s="67">
        <v>75100</v>
      </c>
      <c r="E142" s="102">
        <v>75089.600000000006</v>
      </c>
      <c r="F142" s="103">
        <f t="shared" si="1"/>
        <v>10.399999999994179</v>
      </c>
    </row>
    <row r="143" spans="1:6" ht="13.2" x14ac:dyDescent="0.25">
      <c r="A143" s="94" t="s">
        <v>374</v>
      </c>
      <c r="B143" s="95" t="s">
        <v>180</v>
      </c>
      <c r="C143" s="96" t="s">
        <v>375</v>
      </c>
      <c r="D143" s="97">
        <v>2191000</v>
      </c>
      <c r="E143" s="98">
        <v>1077912.45</v>
      </c>
      <c r="F143" s="99">
        <f t="shared" ref="F143:F206" si="2">IF(OR(D143="-",IF(E143="-",0,E143)&gt;=IF(D143="-",0,D143)),"-",IF(D143="-",0,D143)-IF(E143="-",0,E143))</f>
        <v>1113087.55</v>
      </c>
    </row>
    <row r="144" spans="1:6" ht="36.9" customHeight="1" x14ac:dyDescent="0.25">
      <c r="A144" s="64" t="s">
        <v>355</v>
      </c>
      <c r="B144" s="101" t="s">
        <v>180</v>
      </c>
      <c r="C144" s="66" t="s">
        <v>376</v>
      </c>
      <c r="D144" s="67">
        <v>2044300</v>
      </c>
      <c r="E144" s="102">
        <v>942950.45</v>
      </c>
      <c r="F144" s="103">
        <f t="shared" si="2"/>
        <v>1101349.55</v>
      </c>
    </row>
    <row r="145" spans="1:6" ht="61.5" customHeight="1" x14ac:dyDescent="0.25">
      <c r="A145" s="64" t="s">
        <v>377</v>
      </c>
      <c r="B145" s="101" t="s">
        <v>180</v>
      </c>
      <c r="C145" s="66" t="s">
        <v>378</v>
      </c>
      <c r="D145" s="67">
        <v>2044300</v>
      </c>
      <c r="E145" s="102">
        <v>942950.45</v>
      </c>
      <c r="F145" s="103">
        <f t="shared" si="2"/>
        <v>1101349.55</v>
      </c>
    </row>
    <row r="146" spans="1:6" ht="73.95" customHeight="1" x14ac:dyDescent="0.25">
      <c r="A146" s="104" t="s">
        <v>379</v>
      </c>
      <c r="B146" s="101" t="s">
        <v>180</v>
      </c>
      <c r="C146" s="66" t="s">
        <v>380</v>
      </c>
      <c r="D146" s="67">
        <v>1572800</v>
      </c>
      <c r="E146" s="102">
        <v>781052.09</v>
      </c>
      <c r="F146" s="103">
        <f t="shared" si="2"/>
        <v>791747.91</v>
      </c>
    </row>
    <row r="147" spans="1:6" ht="24.6" customHeight="1" x14ac:dyDescent="0.25">
      <c r="A147" s="64" t="s">
        <v>205</v>
      </c>
      <c r="B147" s="101" t="s">
        <v>180</v>
      </c>
      <c r="C147" s="66" t="s">
        <v>381</v>
      </c>
      <c r="D147" s="67">
        <v>1570800</v>
      </c>
      <c r="E147" s="102">
        <v>781052.09</v>
      </c>
      <c r="F147" s="103">
        <f t="shared" si="2"/>
        <v>789747.91</v>
      </c>
    </row>
    <row r="148" spans="1:6" ht="36.9" customHeight="1" x14ac:dyDescent="0.25">
      <c r="A148" s="64" t="s">
        <v>207</v>
      </c>
      <c r="B148" s="101" t="s">
        <v>180</v>
      </c>
      <c r="C148" s="66" t="s">
        <v>382</v>
      </c>
      <c r="D148" s="67">
        <v>1570800</v>
      </c>
      <c r="E148" s="102">
        <v>781052.09</v>
      </c>
      <c r="F148" s="103">
        <f t="shared" si="2"/>
        <v>789747.91</v>
      </c>
    </row>
    <row r="149" spans="1:6" ht="13.2" x14ac:dyDescent="0.25">
      <c r="A149" s="64" t="s">
        <v>209</v>
      </c>
      <c r="B149" s="101" t="s">
        <v>180</v>
      </c>
      <c r="C149" s="66" t="s">
        <v>383</v>
      </c>
      <c r="D149" s="67">
        <v>240000</v>
      </c>
      <c r="E149" s="102">
        <v>148110</v>
      </c>
      <c r="F149" s="103">
        <f t="shared" si="2"/>
        <v>91890</v>
      </c>
    </row>
    <row r="150" spans="1:6" ht="13.2" x14ac:dyDescent="0.25">
      <c r="A150" s="64" t="s">
        <v>211</v>
      </c>
      <c r="B150" s="101" t="s">
        <v>180</v>
      </c>
      <c r="C150" s="66" t="s">
        <v>384</v>
      </c>
      <c r="D150" s="67">
        <v>1330800</v>
      </c>
      <c r="E150" s="102">
        <v>632942.09</v>
      </c>
      <c r="F150" s="103">
        <f t="shared" si="2"/>
        <v>697857.91</v>
      </c>
    </row>
    <row r="151" spans="1:6" ht="13.2" x14ac:dyDescent="0.25">
      <c r="A151" s="64" t="s">
        <v>213</v>
      </c>
      <c r="B151" s="101" t="s">
        <v>180</v>
      </c>
      <c r="C151" s="66" t="s">
        <v>385</v>
      </c>
      <c r="D151" s="67">
        <v>2000</v>
      </c>
      <c r="E151" s="102" t="s">
        <v>46</v>
      </c>
      <c r="F151" s="103">
        <f t="shared" si="2"/>
        <v>2000</v>
      </c>
    </row>
    <row r="152" spans="1:6" ht="13.2" x14ac:dyDescent="0.25">
      <c r="A152" s="64" t="s">
        <v>215</v>
      </c>
      <c r="B152" s="101" t="s">
        <v>180</v>
      </c>
      <c r="C152" s="66" t="s">
        <v>386</v>
      </c>
      <c r="D152" s="67">
        <v>2000</v>
      </c>
      <c r="E152" s="102" t="s">
        <v>46</v>
      </c>
      <c r="F152" s="103">
        <f t="shared" si="2"/>
        <v>2000</v>
      </c>
    </row>
    <row r="153" spans="1:6" ht="13.2" x14ac:dyDescent="0.25">
      <c r="A153" s="64" t="s">
        <v>219</v>
      </c>
      <c r="B153" s="101" t="s">
        <v>180</v>
      </c>
      <c r="C153" s="66" t="s">
        <v>387</v>
      </c>
      <c r="D153" s="67">
        <v>2000</v>
      </c>
      <c r="E153" s="102" t="s">
        <v>46</v>
      </c>
      <c r="F153" s="103">
        <f t="shared" si="2"/>
        <v>2000</v>
      </c>
    </row>
    <row r="154" spans="1:6" ht="98.4" customHeight="1" x14ac:dyDescent="0.25">
      <c r="A154" s="104" t="s">
        <v>388</v>
      </c>
      <c r="B154" s="101" t="s">
        <v>180</v>
      </c>
      <c r="C154" s="66" t="s">
        <v>389</v>
      </c>
      <c r="D154" s="67">
        <v>100300</v>
      </c>
      <c r="E154" s="102">
        <v>47481.53</v>
      </c>
      <c r="F154" s="103">
        <f t="shared" si="2"/>
        <v>52818.47</v>
      </c>
    </row>
    <row r="155" spans="1:6" ht="24.6" customHeight="1" x14ac:dyDescent="0.25">
      <c r="A155" s="64" t="s">
        <v>205</v>
      </c>
      <c r="B155" s="101" t="s">
        <v>180</v>
      </c>
      <c r="C155" s="66" t="s">
        <v>390</v>
      </c>
      <c r="D155" s="67">
        <v>100300</v>
      </c>
      <c r="E155" s="102">
        <v>47481.53</v>
      </c>
      <c r="F155" s="103">
        <f t="shared" si="2"/>
        <v>52818.47</v>
      </c>
    </row>
    <row r="156" spans="1:6" ht="36.9" customHeight="1" x14ac:dyDescent="0.25">
      <c r="A156" s="64" t="s">
        <v>207</v>
      </c>
      <c r="B156" s="101" t="s">
        <v>180</v>
      </c>
      <c r="C156" s="66" t="s">
        <v>391</v>
      </c>
      <c r="D156" s="67">
        <v>100300</v>
      </c>
      <c r="E156" s="102">
        <v>47481.53</v>
      </c>
      <c r="F156" s="103">
        <f t="shared" si="2"/>
        <v>52818.47</v>
      </c>
    </row>
    <row r="157" spans="1:6" ht="13.2" x14ac:dyDescent="0.25">
      <c r="A157" s="64" t="s">
        <v>209</v>
      </c>
      <c r="B157" s="101" t="s">
        <v>180</v>
      </c>
      <c r="C157" s="66" t="s">
        <v>392</v>
      </c>
      <c r="D157" s="67">
        <v>100300</v>
      </c>
      <c r="E157" s="102">
        <v>47481.53</v>
      </c>
      <c r="F157" s="103">
        <f t="shared" si="2"/>
        <v>52818.47</v>
      </c>
    </row>
    <row r="158" spans="1:6" ht="86.1" customHeight="1" x14ac:dyDescent="0.25">
      <c r="A158" s="104" t="s">
        <v>393</v>
      </c>
      <c r="B158" s="101" t="s">
        <v>180</v>
      </c>
      <c r="C158" s="66" t="s">
        <v>394</v>
      </c>
      <c r="D158" s="67">
        <v>210200</v>
      </c>
      <c r="E158" s="102">
        <v>114389.83</v>
      </c>
      <c r="F158" s="103">
        <f t="shared" si="2"/>
        <v>95810.17</v>
      </c>
    </row>
    <row r="159" spans="1:6" ht="24.6" customHeight="1" x14ac:dyDescent="0.25">
      <c r="A159" s="64" t="s">
        <v>205</v>
      </c>
      <c r="B159" s="101" t="s">
        <v>180</v>
      </c>
      <c r="C159" s="66" t="s">
        <v>395</v>
      </c>
      <c r="D159" s="67">
        <v>210200</v>
      </c>
      <c r="E159" s="102">
        <v>114389.83</v>
      </c>
      <c r="F159" s="103">
        <f t="shared" si="2"/>
        <v>95810.17</v>
      </c>
    </row>
    <row r="160" spans="1:6" ht="36.9" customHeight="1" x14ac:dyDescent="0.25">
      <c r="A160" s="64" t="s">
        <v>207</v>
      </c>
      <c r="B160" s="101" t="s">
        <v>180</v>
      </c>
      <c r="C160" s="66" t="s">
        <v>396</v>
      </c>
      <c r="D160" s="67">
        <v>210200</v>
      </c>
      <c r="E160" s="102">
        <v>114389.83</v>
      </c>
      <c r="F160" s="103">
        <f t="shared" si="2"/>
        <v>95810.17</v>
      </c>
    </row>
    <row r="161" spans="1:6" ht="13.2" x14ac:dyDescent="0.25">
      <c r="A161" s="64" t="s">
        <v>209</v>
      </c>
      <c r="B161" s="101" t="s">
        <v>180</v>
      </c>
      <c r="C161" s="66" t="s">
        <v>397</v>
      </c>
      <c r="D161" s="67">
        <v>210200</v>
      </c>
      <c r="E161" s="102">
        <v>114389.83</v>
      </c>
      <c r="F161" s="103">
        <f t="shared" si="2"/>
        <v>95810.17</v>
      </c>
    </row>
    <row r="162" spans="1:6" ht="98.4" customHeight="1" x14ac:dyDescent="0.25">
      <c r="A162" s="104" t="s">
        <v>398</v>
      </c>
      <c r="B162" s="101" t="s">
        <v>180</v>
      </c>
      <c r="C162" s="66" t="s">
        <v>399</v>
      </c>
      <c r="D162" s="67">
        <v>160000</v>
      </c>
      <c r="E162" s="102" t="s">
        <v>46</v>
      </c>
      <c r="F162" s="103">
        <f t="shared" si="2"/>
        <v>160000</v>
      </c>
    </row>
    <row r="163" spans="1:6" ht="24.6" customHeight="1" x14ac:dyDescent="0.25">
      <c r="A163" s="64" t="s">
        <v>205</v>
      </c>
      <c r="B163" s="101" t="s">
        <v>180</v>
      </c>
      <c r="C163" s="66" t="s">
        <v>400</v>
      </c>
      <c r="D163" s="67">
        <v>160000</v>
      </c>
      <c r="E163" s="102" t="s">
        <v>46</v>
      </c>
      <c r="F163" s="103">
        <f t="shared" si="2"/>
        <v>160000</v>
      </c>
    </row>
    <row r="164" spans="1:6" ht="36.9" customHeight="1" x14ac:dyDescent="0.25">
      <c r="A164" s="64" t="s">
        <v>207</v>
      </c>
      <c r="B164" s="101" t="s">
        <v>180</v>
      </c>
      <c r="C164" s="66" t="s">
        <v>401</v>
      </c>
      <c r="D164" s="67">
        <v>160000</v>
      </c>
      <c r="E164" s="102" t="s">
        <v>46</v>
      </c>
      <c r="F164" s="103">
        <f t="shared" si="2"/>
        <v>160000</v>
      </c>
    </row>
    <row r="165" spans="1:6" ht="36.9" customHeight="1" x14ac:dyDescent="0.25">
      <c r="A165" s="64" t="s">
        <v>402</v>
      </c>
      <c r="B165" s="101" t="s">
        <v>180</v>
      </c>
      <c r="C165" s="66" t="s">
        <v>403</v>
      </c>
      <c r="D165" s="67">
        <v>160000</v>
      </c>
      <c r="E165" s="102" t="s">
        <v>46</v>
      </c>
      <c r="F165" s="103">
        <f t="shared" si="2"/>
        <v>160000</v>
      </c>
    </row>
    <row r="166" spans="1:6" ht="86.1" customHeight="1" x14ac:dyDescent="0.25">
      <c r="A166" s="104" t="s">
        <v>404</v>
      </c>
      <c r="B166" s="101" t="s">
        <v>180</v>
      </c>
      <c r="C166" s="66" t="s">
        <v>405</v>
      </c>
      <c r="D166" s="67">
        <v>1000</v>
      </c>
      <c r="E166" s="102">
        <v>27</v>
      </c>
      <c r="F166" s="103">
        <f t="shared" si="2"/>
        <v>973</v>
      </c>
    </row>
    <row r="167" spans="1:6" ht="13.2" x14ac:dyDescent="0.25">
      <c r="A167" s="64" t="s">
        <v>213</v>
      </c>
      <c r="B167" s="101" t="s">
        <v>180</v>
      </c>
      <c r="C167" s="66" t="s">
        <v>406</v>
      </c>
      <c r="D167" s="67">
        <v>1000</v>
      </c>
      <c r="E167" s="102">
        <v>27</v>
      </c>
      <c r="F167" s="103">
        <f t="shared" si="2"/>
        <v>973</v>
      </c>
    </row>
    <row r="168" spans="1:6" ht="13.2" x14ac:dyDescent="0.25">
      <c r="A168" s="64" t="s">
        <v>215</v>
      </c>
      <c r="B168" s="101" t="s">
        <v>180</v>
      </c>
      <c r="C168" s="66" t="s">
        <v>407</v>
      </c>
      <c r="D168" s="67">
        <v>1000</v>
      </c>
      <c r="E168" s="102">
        <v>27</v>
      </c>
      <c r="F168" s="103">
        <f t="shared" si="2"/>
        <v>973</v>
      </c>
    </row>
    <row r="169" spans="1:6" ht="24.6" customHeight="1" x14ac:dyDescent="0.25">
      <c r="A169" s="64" t="s">
        <v>408</v>
      </c>
      <c r="B169" s="101" t="s">
        <v>180</v>
      </c>
      <c r="C169" s="66" t="s">
        <v>409</v>
      </c>
      <c r="D169" s="67">
        <v>1000</v>
      </c>
      <c r="E169" s="102">
        <v>27</v>
      </c>
      <c r="F169" s="103">
        <f t="shared" si="2"/>
        <v>973</v>
      </c>
    </row>
    <row r="170" spans="1:6" ht="36.9" customHeight="1" x14ac:dyDescent="0.25">
      <c r="A170" s="64" t="s">
        <v>323</v>
      </c>
      <c r="B170" s="101" t="s">
        <v>180</v>
      </c>
      <c r="C170" s="66" t="s">
        <v>410</v>
      </c>
      <c r="D170" s="67">
        <v>11700</v>
      </c>
      <c r="E170" s="102" t="s">
        <v>46</v>
      </c>
      <c r="F170" s="103">
        <f t="shared" si="2"/>
        <v>11700</v>
      </c>
    </row>
    <row r="171" spans="1:6" ht="61.5" customHeight="1" x14ac:dyDescent="0.25">
      <c r="A171" s="64" t="s">
        <v>344</v>
      </c>
      <c r="B171" s="101" t="s">
        <v>180</v>
      </c>
      <c r="C171" s="66" t="s">
        <v>411</v>
      </c>
      <c r="D171" s="67">
        <v>11700</v>
      </c>
      <c r="E171" s="102" t="s">
        <v>46</v>
      </c>
      <c r="F171" s="103">
        <f t="shared" si="2"/>
        <v>11700</v>
      </c>
    </row>
    <row r="172" spans="1:6" ht="98.4" customHeight="1" x14ac:dyDescent="0.25">
      <c r="A172" s="104" t="s">
        <v>412</v>
      </c>
      <c r="B172" s="101" t="s">
        <v>180</v>
      </c>
      <c r="C172" s="66" t="s">
        <v>413</v>
      </c>
      <c r="D172" s="67">
        <v>11700</v>
      </c>
      <c r="E172" s="102" t="s">
        <v>46</v>
      </c>
      <c r="F172" s="103">
        <f t="shared" si="2"/>
        <v>11700</v>
      </c>
    </row>
    <row r="173" spans="1:6" ht="24.6" customHeight="1" x14ac:dyDescent="0.25">
      <c r="A173" s="64" t="s">
        <v>205</v>
      </c>
      <c r="B173" s="101" t="s">
        <v>180</v>
      </c>
      <c r="C173" s="66" t="s">
        <v>414</v>
      </c>
      <c r="D173" s="67">
        <v>11700</v>
      </c>
      <c r="E173" s="102" t="s">
        <v>46</v>
      </c>
      <c r="F173" s="103">
        <f t="shared" si="2"/>
        <v>11700</v>
      </c>
    </row>
    <row r="174" spans="1:6" ht="36.9" customHeight="1" x14ac:dyDescent="0.25">
      <c r="A174" s="64" t="s">
        <v>207</v>
      </c>
      <c r="B174" s="101" t="s">
        <v>180</v>
      </c>
      <c r="C174" s="66" t="s">
        <v>415</v>
      </c>
      <c r="D174" s="67">
        <v>11700</v>
      </c>
      <c r="E174" s="102" t="s">
        <v>46</v>
      </c>
      <c r="F174" s="103">
        <f t="shared" si="2"/>
        <v>11700</v>
      </c>
    </row>
    <row r="175" spans="1:6" ht="13.2" x14ac:dyDescent="0.25">
      <c r="A175" s="64" t="s">
        <v>209</v>
      </c>
      <c r="B175" s="101" t="s">
        <v>180</v>
      </c>
      <c r="C175" s="66" t="s">
        <v>416</v>
      </c>
      <c r="D175" s="67">
        <v>11700</v>
      </c>
      <c r="E175" s="102" t="s">
        <v>46</v>
      </c>
      <c r="F175" s="103">
        <f t="shared" si="2"/>
        <v>11700</v>
      </c>
    </row>
    <row r="176" spans="1:6" ht="24.6" customHeight="1" x14ac:dyDescent="0.25">
      <c r="A176" s="64" t="s">
        <v>417</v>
      </c>
      <c r="B176" s="101" t="s">
        <v>180</v>
      </c>
      <c r="C176" s="66" t="s">
        <v>418</v>
      </c>
      <c r="D176" s="67">
        <v>133000</v>
      </c>
      <c r="E176" s="102">
        <v>132962</v>
      </c>
      <c r="F176" s="103">
        <f t="shared" si="2"/>
        <v>38</v>
      </c>
    </row>
    <row r="177" spans="1:6" ht="49.2" customHeight="1" x14ac:dyDescent="0.25">
      <c r="A177" s="64" t="s">
        <v>419</v>
      </c>
      <c r="B177" s="101" t="s">
        <v>180</v>
      </c>
      <c r="C177" s="66" t="s">
        <v>420</v>
      </c>
      <c r="D177" s="67">
        <v>133000</v>
      </c>
      <c r="E177" s="102">
        <v>132962</v>
      </c>
      <c r="F177" s="103">
        <f t="shared" si="2"/>
        <v>38</v>
      </c>
    </row>
    <row r="178" spans="1:6" ht="86.1" customHeight="1" x14ac:dyDescent="0.25">
      <c r="A178" s="104" t="s">
        <v>421</v>
      </c>
      <c r="B178" s="101" t="s">
        <v>180</v>
      </c>
      <c r="C178" s="66" t="s">
        <v>422</v>
      </c>
      <c r="D178" s="67">
        <v>133000</v>
      </c>
      <c r="E178" s="102">
        <v>132962</v>
      </c>
      <c r="F178" s="103">
        <f t="shared" si="2"/>
        <v>38</v>
      </c>
    </row>
    <row r="179" spans="1:6" ht="24.6" customHeight="1" x14ac:dyDescent="0.25">
      <c r="A179" s="64" t="s">
        <v>205</v>
      </c>
      <c r="B179" s="101" t="s">
        <v>180</v>
      </c>
      <c r="C179" s="66" t="s">
        <v>423</v>
      </c>
      <c r="D179" s="67">
        <v>133000</v>
      </c>
      <c r="E179" s="102">
        <v>132962</v>
      </c>
      <c r="F179" s="103">
        <f t="shared" si="2"/>
        <v>38</v>
      </c>
    </row>
    <row r="180" spans="1:6" ht="36.9" customHeight="1" x14ac:dyDescent="0.25">
      <c r="A180" s="64" t="s">
        <v>207</v>
      </c>
      <c r="B180" s="101" t="s">
        <v>180</v>
      </c>
      <c r="C180" s="66" t="s">
        <v>424</v>
      </c>
      <c r="D180" s="67">
        <v>133000</v>
      </c>
      <c r="E180" s="102">
        <v>132962</v>
      </c>
      <c r="F180" s="103">
        <f t="shared" si="2"/>
        <v>38</v>
      </c>
    </row>
    <row r="181" spans="1:6" ht="13.2" x14ac:dyDescent="0.25">
      <c r="A181" s="64" t="s">
        <v>209</v>
      </c>
      <c r="B181" s="101" t="s">
        <v>180</v>
      </c>
      <c r="C181" s="66" t="s">
        <v>425</v>
      </c>
      <c r="D181" s="67">
        <v>133000</v>
      </c>
      <c r="E181" s="102">
        <v>132962</v>
      </c>
      <c r="F181" s="103">
        <f t="shared" si="2"/>
        <v>38</v>
      </c>
    </row>
    <row r="182" spans="1:6" ht="36.9" customHeight="1" x14ac:dyDescent="0.25">
      <c r="A182" s="64" t="s">
        <v>426</v>
      </c>
      <c r="B182" s="101" t="s">
        <v>180</v>
      </c>
      <c r="C182" s="66" t="s">
        <v>427</v>
      </c>
      <c r="D182" s="67">
        <v>2000</v>
      </c>
      <c r="E182" s="102">
        <v>2000</v>
      </c>
      <c r="F182" s="103" t="str">
        <f t="shared" si="2"/>
        <v>-</v>
      </c>
    </row>
    <row r="183" spans="1:6" ht="49.2" customHeight="1" x14ac:dyDescent="0.25">
      <c r="A183" s="64" t="s">
        <v>428</v>
      </c>
      <c r="B183" s="101" t="s">
        <v>180</v>
      </c>
      <c r="C183" s="66" t="s">
        <v>429</v>
      </c>
      <c r="D183" s="67">
        <v>2000</v>
      </c>
      <c r="E183" s="102">
        <v>2000</v>
      </c>
      <c r="F183" s="103" t="str">
        <f t="shared" si="2"/>
        <v>-</v>
      </c>
    </row>
    <row r="184" spans="1:6" ht="110.7" customHeight="1" x14ac:dyDescent="0.25">
      <c r="A184" s="104" t="s">
        <v>430</v>
      </c>
      <c r="B184" s="101" t="s">
        <v>180</v>
      </c>
      <c r="C184" s="66" t="s">
        <v>431</v>
      </c>
      <c r="D184" s="67">
        <v>2000</v>
      </c>
      <c r="E184" s="102">
        <v>2000</v>
      </c>
      <c r="F184" s="103" t="str">
        <f t="shared" si="2"/>
        <v>-</v>
      </c>
    </row>
    <row r="185" spans="1:6" ht="13.2" x14ac:dyDescent="0.25">
      <c r="A185" s="64" t="s">
        <v>228</v>
      </c>
      <c r="B185" s="101" t="s">
        <v>180</v>
      </c>
      <c r="C185" s="66" t="s">
        <v>432</v>
      </c>
      <c r="D185" s="67">
        <v>2000</v>
      </c>
      <c r="E185" s="102">
        <v>2000</v>
      </c>
      <c r="F185" s="103" t="str">
        <f t="shared" si="2"/>
        <v>-</v>
      </c>
    </row>
    <row r="186" spans="1:6" ht="13.2" x14ac:dyDescent="0.25">
      <c r="A186" s="64" t="s">
        <v>161</v>
      </c>
      <c r="B186" s="101" t="s">
        <v>180</v>
      </c>
      <c r="C186" s="66" t="s">
        <v>433</v>
      </c>
      <c r="D186" s="67">
        <v>2000</v>
      </c>
      <c r="E186" s="102">
        <v>2000</v>
      </c>
      <c r="F186" s="103" t="str">
        <f t="shared" si="2"/>
        <v>-</v>
      </c>
    </row>
    <row r="187" spans="1:6" ht="13.2" x14ac:dyDescent="0.25">
      <c r="A187" s="94" t="s">
        <v>434</v>
      </c>
      <c r="B187" s="95" t="s">
        <v>180</v>
      </c>
      <c r="C187" s="96" t="s">
        <v>435</v>
      </c>
      <c r="D187" s="97">
        <v>65000</v>
      </c>
      <c r="E187" s="98">
        <v>64400</v>
      </c>
      <c r="F187" s="99">
        <f t="shared" si="2"/>
        <v>600</v>
      </c>
    </row>
    <row r="188" spans="1:6" ht="24.6" customHeight="1" x14ac:dyDescent="0.25">
      <c r="A188" s="94" t="s">
        <v>436</v>
      </c>
      <c r="B188" s="95" t="s">
        <v>180</v>
      </c>
      <c r="C188" s="96" t="s">
        <v>437</v>
      </c>
      <c r="D188" s="97">
        <v>65000</v>
      </c>
      <c r="E188" s="98">
        <v>64400</v>
      </c>
      <c r="F188" s="99">
        <f t="shared" si="2"/>
        <v>600</v>
      </c>
    </row>
    <row r="189" spans="1:6" ht="24.6" customHeight="1" x14ac:dyDescent="0.25">
      <c r="A189" s="64" t="s">
        <v>438</v>
      </c>
      <c r="B189" s="101" t="s">
        <v>180</v>
      </c>
      <c r="C189" s="66" t="s">
        <v>439</v>
      </c>
      <c r="D189" s="67">
        <v>65000</v>
      </c>
      <c r="E189" s="102">
        <v>64400</v>
      </c>
      <c r="F189" s="103">
        <f t="shared" si="2"/>
        <v>600</v>
      </c>
    </row>
    <row r="190" spans="1:6" ht="61.5" customHeight="1" x14ac:dyDescent="0.25">
      <c r="A190" s="64" t="s">
        <v>440</v>
      </c>
      <c r="B190" s="101" t="s">
        <v>180</v>
      </c>
      <c r="C190" s="66" t="s">
        <v>441</v>
      </c>
      <c r="D190" s="67">
        <v>65000</v>
      </c>
      <c r="E190" s="102">
        <v>64400</v>
      </c>
      <c r="F190" s="103">
        <f t="shared" si="2"/>
        <v>600</v>
      </c>
    </row>
    <row r="191" spans="1:6" ht="98.4" customHeight="1" x14ac:dyDescent="0.25">
      <c r="A191" s="104" t="s">
        <v>442</v>
      </c>
      <c r="B191" s="101" t="s">
        <v>180</v>
      </c>
      <c r="C191" s="66" t="s">
        <v>443</v>
      </c>
      <c r="D191" s="67">
        <v>64400</v>
      </c>
      <c r="E191" s="102">
        <v>64400</v>
      </c>
      <c r="F191" s="103" t="str">
        <f t="shared" si="2"/>
        <v>-</v>
      </c>
    </row>
    <row r="192" spans="1:6" ht="24.6" customHeight="1" x14ac:dyDescent="0.25">
      <c r="A192" s="64" t="s">
        <v>205</v>
      </c>
      <c r="B192" s="101" t="s">
        <v>180</v>
      </c>
      <c r="C192" s="66" t="s">
        <v>444</v>
      </c>
      <c r="D192" s="67">
        <v>64400</v>
      </c>
      <c r="E192" s="102">
        <v>64400</v>
      </c>
      <c r="F192" s="103" t="str">
        <f t="shared" si="2"/>
        <v>-</v>
      </c>
    </row>
    <row r="193" spans="1:6" ht="36.9" customHeight="1" x14ac:dyDescent="0.25">
      <c r="A193" s="64" t="s">
        <v>207</v>
      </c>
      <c r="B193" s="101" t="s">
        <v>180</v>
      </c>
      <c r="C193" s="66" t="s">
        <v>445</v>
      </c>
      <c r="D193" s="67">
        <v>64400</v>
      </c>
      <c r="E193" s="102">
        <v>64400</v>
      </c>
      <c r="F193" s="103" t="str">
        <f t="shared" si="2"/>
        <v>-</v>
      </c>
    </row>
    <row r="194" spans="1:6" ht="13.2" x14ac:dyDescent="0.25">
      <c r="A194" s="64" t="s">
        <v>209</v>
      </c>
      <c r="B194" s="101" t="s">
        <v>180</v>
      </c>
      <c r="C194" s="66" t="s">
        <v>446</v>
      </c>
      <c r="D194" s="67">
        <v>64400</v>
      </c>
      <c r="E194" s="102">
        <v>64400</v>
      </c>
      <c r="F194" s="103" t="str">
        <f t="shared" si="2"/>
        <v>-</v>
      </c>
    </row>
    <row r="195" spans="1:6" ht="110.7" customHeight="1" x14ac:dyDescent="0.25">
      <c r="A195" s="104" t="s">
        <v>447</v>
      </c>
      <c r="B195" s="101" t="s">
        <v>180</v>
      </c>
      <c r="C195" s="66" t="s">
        <v>448</v>
      </c>
      <c r="D195" s="67">
        <v>600</v>
      </c>
      <c r="E195" s="102" t="s">
        <v>46</v>
      </c>
      <c r="F195" s="103">
        <f t="shared" si="2"/>
        <v>600</v>
      </c>
    </row>
    <row r="196" spans="1:6" ht="24.6" customHeight="1" x14ac:dyDescent="0.25">
      <c r="A196" s="64" t="s">
        <v>205</v>
      </c>
      <c r="B196" s="101" t="s">
        <v>180</v>
      </c>
      <c r="C196" s="66" t="s">
        <v>449</v>
      </c>
      <c r="D196" s="67">
        <v>600</v>
      </c>
      <c r="E196" s="102" t="s">
        <v>46</v>
      </c>
      <c r="F196" s="103">
        <f t="shared" si="2"/>
        <v>600</v>
      </c>
    </row>
    <row r="197" spans="1:6" ht="36.9" customHeight="1" x14ac:dyDescent="0.25">
      <c r="A197" s="64" t="s">
        <v>207</v>
      </c>
      <c r="B197" s="101" t="s">
        <v>180</v>
      </c>
      <c r="C197" s="66" t="s">
        <v>450</v>
      </c>
      <c r="D197" s="67">
        <v>600</v>
      </c>
      <c r="E197" s="102" t="s">
        <v>46</v>
      </c>
      <c r="F197" s="103">
        <f t="shared" si="2"/>
        <v>600</v>
      </c>
    </row>
    <row r="198" spans="1:6" ht="13.2" x14ac:dyDescent="0.25">
      <c r="A198" s="64" t="s">
        <v>209</v>
      </c>
      <c r="B198" s="101" t="s">
        <v>180</v>
      </c>
      <c r="C198" s="66" t="s">
        <v>451</v>
      </c>
      <c r="D198" s="67">
        <v>600</v>
      </c>
      <c r="E198" s="102" t="s">
        <v>46</v>
      </c>
      <c r="F198" s="103">
        <f t="shared" si="2"/>
        <v>600</v>
      </c>
    </row>
    <row r="199" spans="1:6" ht="13.2" x14ac:dyDescent="0.25">
      <c r="A199" s="94" t="s">
        <v>452</v>
      </c>
      <c r="B199" s="95" t="s">
        <v>180</v>
      </c>
      <c r="C199" s="96" t="s">
        <v>453</v>
      </c>
      <c r="D199" s="97">
        <v>25000</v>
      </c>
      <c r="E199" s="98" t="s">
        <v>46</v>
      </c>
      <c r="F199" s="99">
        <f t="shared" si="2"/>
        <v>25000</v>
      </c>
    </row>
    <row r="200" spans="1:6" ht="24.6" customHeight="1" x14ac:dyDescent="0.25">
      <c r="A200" s="94" t="s">
        <v>454</v>
      </c>
      <c r="B200" s="95" t="s">
        <v>180</v>
      </c>
      <c r="C200" s="96" t="s">
        <v>455</v>
      </c>
      <c r="D200" s="97">
        <v>25000</v>
      </c>
      <c r="E200" s="98" t="s">
        <v>46</v>
      </c>
      <c r="F200" s="99">
        <f t="shared" si="2"/>
        <v>25000</v>
      </c>
    </row>
    <row r="201" spans="1:6" ht="24.6" customHeight="1" x14ac:dyDescent="0.25">
      <c r="A201" s="64" t="s">
        <v>187</v>
      </c>
      <c r="B201" s="101" t="s">
        <v>180</v>
      </c>
      <c r="C201" s="66" t="s">
        <v>456</v>
      </c>
      <c r="D201" s="67">
        <v>25000</v>
      </c>
      <c r="E201" s="102" t="s">
        <v>46</v>
      </c>
      <c r="F201" s="103">
        <f t="shared" si="2"/>
        <v>25000</v>
      </c>
    </row>
    <row r="202" spans="1:6" ht="61.5" customHeight="1" x14ac:dyDescent="0.25">
      <c r="A202" s="64" t="s">
        <v>189</v>
      </c>
      <c r="B202" s="101" t="s">
        <v>180</v>
      </c>
      <c r="C202" s="66" t="s">
        <v>457</v>
      </c>
      <c r="D202" s="67">
        <v>25000</v>
      </c>
      <c r="E202" s="102" t="s">
        <v>46</v>
      </c>
      <c r="F202" s="103">
        <f t="shared" si="2"/>
        <v>25000</v>
      </c>
    </row>
    <row r="203" spans="1:6" ht="86.1" customHeight="1" x14ac:dyDescent="0.25">
      <c r="A203" s="104" t="s">
        <v>203</v>
      </c>
      <c r="B203" s="101" t="s">
        <v>180</v>
      </c>
      <c r="C203" s="66" t="s">
        <v>458</v>
      </c>
      <c r="D203" s="67">
        <v>25000</v>
      </c>
      <c r="E203" s="102" t="s">
        <v>46</v>
      </c>
      <c r="F203" s="103">
        <f t="shared" si="2"/>
        <v>25000</v>
      </c>
    </row>
    <row r="204" spans="1:6" ht="24.6" customHeight="1" x14ac:dyDescent="0.25">
      <c r="A204" s="64" t="s">
        <v>205</v>
      </c>
      <c r="B204" s="101" t="s">
        <v>180</v>
      </c>
      <c r="C204" s="66" t="s">
        <v>459</v>
      </c>
      <c r="D204" s="67">
        <v>25000</v>
      </c>
      <c r="E204" s="102" t="s">
        <v>46</v>
      </c>
      <c r="F204" s="103">
        <f t="shared" si="2"/>
        <v>25000</v>
      </c>
    </row>
    <row r="205" spans="1:6" ht="36.9" customHeight="1" x14ac:dyDescent="0.25">
      <c r="A205" s="64" t="s">
        <v>207</v>
      </c>
      <c r="B205" s="101" t="s">
        <v>180</v>
      </c>
      <c r="C205" s="66" t="s">
        <v>460</v>
      </c>
      <c r="D205" s="67">
        <v>25000</v>
      </c>
      <c r="E205" s="102" t="s">
        <v>46</v>
      </c>
      <c r="F205" s="103">
        <f t="shared" si="2"/>
        <v>25000</v>
      </c>
    </row>
    <row r="206" spans="1:6" ht="13.2" x14ac:dyDescent="0.25">
      <c r="A206" s="64" t="s">
        <v>209</v>
      </c>
      <c r="B206" s="101" t="s">
        <v>180</v>
      </c>
      <c r="C206" s="66" t="s">
        <v>461</v>
      </c>
      <c r="D206" s="67">
        <v>25000</v>
      </c>
      <c r="E206" s="102" t="s">
        <v>46</v>
      </c>
      <c r="F206" s="103">
        <f t="shared" si="2"/>
        <v>25000</v>
      </c>
    </row>
    <row r="207" spans="1:6" ht="13.2" x14ac:dyDescent="0.25">
      <c r="A207" s="94" t="s">
        <v>462</v>
      </c>
      <c r="B207" s="95" t="s">
        <v>180</v>
      </c>
      <c r="C207" s="96" t="s">
        <v>463</v>
      </c>
      <c r="D207" s="97">
        <v>4437500</v>
      </c>
      <c r="E207" s="98">
        <v>2518227.29</v>
      </c>
      <c r="F207" s="99">
        <f t="shared" ref="F207:F262" si="3">IF(OR(D207="-",IF(E207="-",0,E207)&gt;=IF(D207="-",0,D207)),"-",IF(D207="-",0,D207)-IF(E207="-",0,E207))</f>
        <v>1919272.71</v>
      </c>
    </row>
    <row r="208" spans="1:6" ht="13.2" x14ac:dyDescent="0.25">
      <c r="A208" s="94" t="s">
        <v>464</v>
      </c>
      <c r="B208" s="95" t="s">
        <v>180</v>
      </c>
      <c r="C208" s="96" t="s">
        <v>465</v>
      </c>
      <c r="D208" s="97">
        <v>4437500</v>
      </c>
      <c r="E208" s="98">
        <v>2518227.29</v>
      </c>
      <c r="F208" s="99">
        <f t="shared" si="3"/>
        <v>1919272.71</v>
      </c>
    </row>
    <row r="209" spans="1:6" ht="13.2" x14ac:dyDescent="0.25">
      <c r="A209" s="64" t="s">
        <v>466</v>
      </c>
      <c r="B209" s="101" t="s">
        <v>180</v>
      </c>
      <c r="C209" s="66" t="s">
        <v>467</v>
      </c>
      <c r="D209" s="67">
        <v>4437500</v>
      </c>
      <c r="E209" s="102">
        <v>2518227.29</v>
      </c>
      <c r="F209" s="103">
        <f t="shared" si="3"/>
        <v>1919272.71</v>
      </c>
    </row>
    <row r="210" spans="1:6" ht="24.6" customHeight="1" x14ac:dyDescent="0.25">
      <c r="A210" s="64" t="s">
        <v>468</v>
      </c>
      <c r="B210" s="101" t="s">
        <v>180</v>
      </c>
      <c r="C210" s="66" t="s">
        <v>469</v>
      </c>
      <c r="D210" s="67">
        <v>4437500</v>
      </c>
      <c r="E210" s="102">
        <v>2518227.29</v>
      </c>
      <c r="F210" s="103">
        <f t="shared" si="3"/>
        <v>1919272.71</v>
      </c>
    </row>
    <row r="211" spans="1:6" ht="49.2" customHeight="1" x14ac:dyDescent="0.25">
      <c r="A211" s="64" t="s">
        <v>470</v>
      </c>
      <c r="B211" s="101" t="s">
        <v>180</v>
      </c>
      <c r="C211" s="66" t="s">
        <v>471</v>
      </c>
      <c r="D211" s="67">
        <v>4372500</v>
      </c>
      <c r="E211" s="102">
        <v>2503935.29</v>
      </c>
      <c r="F211" s="103">
        <f t="shared" si="3"/>
        <v>1868564.71</v>
      </c>
    </row>
    <row r="212" spans="1:6" ht="61.5" customHeight="1" x14ac:dyDescent="0.25">
      <c r="A212" s="64" t="s">
        <v>193</v>
      </c>
      <c r="B212" s="101" t="s">
        <v>180</v>
      </c>
      <c r="C212" s="66" t="s">
        <v>472</v>
      </c>
      <c r="D212" s="67">
        <v>3686600</v>
      </c>
      <c r="E212" s="102">
        <v>2182265.3199999998</v>
      </c>
      <c r="F212" s="103">
        <f t="shared" si="3"/>
        <v>1504334.6800000002</v>
      </c>
    </row>
    <row r="213" spans="1:6" ht="24.6" customHeight="1" x14ac:dyDescent="0.25">
      <c r="A213" s="64" t="s">
        <v>473</v>
      </c>
      <c r="B213" s="101" t="s">
        <v>180</v>
      </c>
      <c r="C213" s="66" t="s">
        <v>474</v>
      </c>
      <c r="D213" s="67">
        <v>3686600</v>
      </c>
      <c r="E213" s="102">
        <v>2182265.3199999998</v>
      </c>
      <c r="F213" s="103">
        <f t="shared" si="3"/>
        <v>1504334.6800000002</v>
      </c>
    </row>
    <row r="214" spans="1:6" ht="13.2" x14ac:dyDescent="0.25">
      <c r="A214" s="64" t="s">
        <v>475</v>
      </c>
      <c r="B214" s="101" t="s">
        <v>180</v>
      </c>
      <c r="C214" s="66" t="s">
        <v>476</v>
      </c>
      <c r="D214" s="67">
        <v>2831400</v>
      </c>
      <c r="E214" s="102">
        <v>1701080.26</v>
      </c>
      <c r="F214" s="103">
        <f t="shared" si="3"/>
        <v>1130319.74</v>
      </c>
    </row>
    <row r="215" spans="1:6" ht="36.9" customHeight="1" x14ac:dyDescent="0.25">
      <c r="A215" s="64" t="s">
        <v>477</v>
      </c>
      <c r="B215" s="101" t="s">
        <v>180</v>
      </c>
      <c r="C215" s="66" t="s">
        <v>478</v>
      </c>
      <c r="D215" s="67">
        <v>855200</v>
      </c>
      <c r="E215" s="102">
        <v>481185.06</v>
      </c>
      <c r="F215" s="103">
        <f t="shared" si="3"/>
        <v>374014.94</v>
      </c>
    </row>
    <row r="216" spans="1:6" ht="24.6" customHeight="1" x14ac:dyDescent="0.25">
      <c r="A216" s="64" t="s">
        <v>205</v>
      </c>
      <c r="B216" s="101" t="s">
        <v>180</v>
      </c>
      <c r="C216" s="66" t="s">
        <v>479</v>
      </c>
      <c r="D216" s="67">
        <v>682900</v>
      </c>
      <c r="E216" s="102">
        <v>321669.96999999997</v>
      </c>
      <c r="F216" s="103">
        <f t="shared" si="3"/>
        <v>361230.03</v>
      </c>
    </row>
    <row r="217" spans="1:6" ht="36.9" customHeight="1" x14ac:dyDescent="0.25">
      <c r="A217" s="64" t="s">
        <v>207</v>
      </c>
      <c r="B217" s="101" t="s">
        <v>180</v>
      </c>
      <c r="C217" s="66" t="s">
        <v>480</v>
      </c>
      <c r="D217" s="67">
        <v>682900</v>
      </c>
      <c r="E217" s="102">
        <v>321669.96999999997</v>
      </c>
      <c r="F217" s="103">
        <f t="shared" si="3"/>
        <v>361230.03</v>
      </c>
    </row>
    <row r="218" spans="1:6" ht="13.2" x14ac:dyDescent="0.25">
      <c r="A218" s="64" t="s">
        <v>209</v>
      </c>
      <c r="B218" s="101" t="s">
        <v>180</v>
      </c>
      <c r="C218" s="66" t="s">
        <v>481</v>
      </c>
      <c r="D218" s="67">
        <v>274000</v>
      </c>
      <c r="E218" s="102">
        <v>85733.65</v>
      </c>
      <c r="F218" s="103">
        <f t="shared" si="3"/>
        <v>188266.35</v>
      </c>
    </row>
    <row r="219" spans="1:6" ht="13.2" x14ac:dyDescent="0.25">
      <c r="A219" s="64" t="s">
        <v>211</v>
      </c>
      <c r="B219" s="101" t="s">
        <v>180</v>
      </c>
      <c r="C219" s="66" t="s">
        <v>482</v>
      </c>
      <c r="D219" s="67">
        <v>408900</v>
      </c>
      <c r="E219" s="102">
        <v>235936.32</v>
      </c>
      <c r="F219" s="103">
        <f t="shared" si="3"/>
        <v>172963.68</v>
      </c>
    </row>
    <row r="220" spans="1:6" ht="13.2" x14ac:dyDescent="0.25">
      <c r="A220" s="64" t="s">
        <v>213</v>
      </c>
      <c r="B220" s="101" t="s">
        <v>180</v>
      </c>
      <c r="C220" s="66" t="s">
        <v>483</v>
      </c>
      <c r="D220" s="67">
        <v>3000</v>
      </c>
      <c r="E220" s="102" t="s">
        <v>46</v>
      </c>
      <c r="F220" s="103">
        <f t="shared" si="3"/>
        <v>3000</v>
      </c>
    </row>
    <row r="221" spans="1:6" ht="13.2" x14ac:dyDescent="0.25">
      <c r="A221" s="64" t="s">
        <v>215</v>
      </c>
      <c r="B221" s="101" t="s">
        <v>180</v>
      </c>
      <c r="C221" s="66" t="s">
        <v>484</v>
      </c>
      <c r="D221" s="67">
        <v>3000</v>
      </c>
      <c r="E221" s="102" t="s">
        <v>46</v>
      </c>
      <c r="F221" s="103">
        <f t="shared" si="3"/>
        <v>3000</v>
      </c>
    </row>
    <row r="222" spans="1:6" ht="13.2" x14ac:dyDescent="0.25">
      <c r="A222" s="64" t="s">
        <v>217</v>
      </c>
      <c r="B222" s="101" t="s">
        <v>180</v>
      </c>
      <c r="C222" s="66" t="s">
        <v>485</v>
      </c>
      <c r="D222" s="67">
        <v>1000</v>
      </c>
      <c r="E222" s="102" t="s">
        <v>46</v>
      </c>
      <c r="F222" s="103">
        <f t="shared" si="3"/>
        <v>1000</v>
      </c>
    </row>
    <row r="223" spans="1:6" ht="13.2" x14ac:dyDescent="0.25">
      <c r="A223" s="64" t="s">
        <v>219</v>
      </c>
      <c r="B223" s="101" t="s">
        <v>180</v>
      </c>
      <c r="C223" s="66" t="s">
        <v>486</v>
      </c>
      <c r="D223" s="67">
        <v>2000</v>
      </c>
      <c r="E223" s="102" t="s">
        <v>46</v>
      </c>
      <c r="F223" s="103">
        <f t="shared" si="3"/>
        <v>2000</v>
      </c>
    </row>
    <row r="224" spans="1:6" ht="49.2" customHeight="1" x14ac:dyDescent="0.25">
      <c r="A224" s="64" t="s">
        <v>487</v>
      </c>
      <c r="B224" s="101" t="s">
        <v>180</v>
      </c>
      <c r="C224" s="66" t="s">
        <v>488</v>
      </c>
      <c r="D224" s="67">
        <v>5000</v>
      </c>
      <c r="E224" s="102" t="s">
        <v>46</v>
      </c>
      <c r="F224" s="103">
        <f t="shared" si="3"/>
        <v>5000</v>
      </c>
    </row>
    <row r="225" spans="1:6" ht="24.6" customHeight="1" x14ac:dyDescent="0.25">
      <c r="A225" s="64" t="s">
        <v>205</v>
      </c>
      <c r="B225" s="101" t="s">
        <v>180</v>
      </c>
      <c r="C225" s="66" t="s">
        <v>489</v>
      </c>
      <c r="D225" s="67">
        <v>5000</v>
      </c>
      <c r="E225" s="102" t="s">
        <v>46</v>
      </c>
      <c r="F225" s="103">
        <f t="shared" si="3"/>
        <v>5000</v>
      </c>
    </row>
    <row r="226" spans="1:6" ht="36.9" customHeight="1" x14ac:dyDescent="0.25">
      <c r="A226" s="64" t="s">
        <v>207</v>
      </c>
      <c r="B226" s="101" t="s">
        <v>180</v>
      </c>
      <c r="C226" s="66" t="s">
        <v>490</v>
      </c>
      <c r="D226" s="67">
        <v>5000</v>
      </c>
      <c r="E226" s="102" t="s">
        <v>46</v>
      </c>
      <c r="F226" s="103">
        <f t="shared" si="3"/>
        <v>5000</v>
      </c>
    </row>
    <row r="227" spans="1:6" ht="13.2" x14ac:dyDescent="0.25">
      <c r="A227" s="64" t="s">
        <v>209</v>
      </c>
      <c r="B227" s="101" t="s">
        <v>180</v>
      </c>
      <c r="C227" s="66" t="s">
        <v>491</v>
      </c>
      <c r="D227" s="67">
        <v>5000</v>
      </c>
      <c r="E227" s="102" t="s">
        <v>46</v>
      </c>
      <c r="F227" s="103">
        <f t="shared" si="3"/>
        <v>5000</v>
      </c>
    </row>
    <row r="228" spans="1:6" ht="61.5" customHeight="1" x14ac:dyDescent="0.25">
      <c r="A228" s="64" t="s">
        <v>492</v>
      </c>
      <c r="B228" s="101" t="s">
        <v>180</v>
      </c>
      <c r="C228" s="66" t="s">
        <v>493</v>
      </c>
      <c r="D228" s="67">
        <v>40000</v>
      </c>
      <c r="E228" s="102">
        <v>6590</v>
      </c>
      <c r="F228" s="103">
        <f t="shared" si="3"/>
        <v>33410</v>
      </c>
    </row>
    <row r="229" spans="1:6" ht="24.6" customHeight="1" x14ac:dyDescent="0.25">
      <c r="A229" s="64" t="s">
        <v>205</v>
      </c>
      <c r="B229" s="101" t="s">
        <v>180</v>
      </c>
      <c r="C229" s="66" t="s">
        <v>494</v>
      </c>
      <c r="D229" s="67">
        <v>40000</v>
      </c>
      <c r="E229" s="102">
        <v>6590</v>
      </c>
      <c r="F229" s="103">
        <f t="shared" si="3"/>
        <v>33410</v>
      </c>
    </row>
    <row r="230" spans="1:6" ht="36.9" customHeight="1" x14ac:dyDescent="0.25">
      <c r="A230" s="64" t="s">
        <v>207</v>
      </c>
      <c r="B230" s="101" t="s">
        <v>180</v>
      </c>
      <c r="C230" s="66" t="s">
        <v>495</v>
      </c>
      <c r="D230" s="67">
        <v>40000</v>
      </c>
      <c r="E230" s="102">
        <v>6590</v>
      </c>
      <c r="F230" s="103">
        <f t="shared" si="3"/>
        <v>33410</v>
      </c>
    </row>
    <row r="231" spans="1:6" ht="13.2" x14ac:dyDescent="0.25">
      <c r="A231" s="64" t="s">
        <v>209</v>
      </c>
      <c r="B231" s="101" t="s">
        <v>180</v>
      </c>
      <c r="C231" s="66" t="s">
        <v>496</v>
      </c>
      <c r="D231" s="67">
        <v>40000</v>
      </c>
      <c r="E231" s="102">
        <v>6590</v>
      </c>
      <c r="F231" s="103">
        <f t="shared" si="3"/>
        <v>33410</v>
      </c>
    </row>
    <row r="232" spans="1:6" ht="49.2" customHeight="1" x14ac:dyDescent="0.25">
      <c r="A232" s="64" t="s">
        <v>497</v>
      </c>
      <c r="B232" s="101" t="s">
        <v>180</v>
      </c>
      <c r="C232" s="66" t="s">
        <v>498</v>
      </c>
      <c r="D232" s="67">
        <v>20000</v>
      </c>
      <c r="E232" s="102">
        <v>7702</v>
      </c>
      <c r="F232" s="103">
        <f t="shared" si="3"/>
        <v>12298</v>
      </c>
    </row>
    <row r="233" spans="1:6" ht="13.2" x14ac:dyDescent="0.25">
      <c r="A233" s="64" t="s">
        <v>213</v>
      </c>
      <c r="B233" s="101" t="s">
        <v>180</v>
      </c>
      <c r="C233" s="66" t="s">
        <v>499</v>
      </c>
      <c r="D233" s="67">
        <v>20000</v>
      </c>
      <c r="E233" s="102">
        <v>7702</v>
      </c>
      <c r="F233" s="103">
        <f t="shared" si="3"/>
        <v>12298</v>
      </c>
    </row>
    <row r="234" spans="1:6" ht="13.2" x14ac:dyDescent="0.25">
      <c r="A234" s="64" t="s">
        <v>215</v>
      </c>
      <c r="B234" s="101" t="s">
        <v>180</v>
      </c>
      <c r="C234" s="66" t="s">
        <v>500</v>
      </c>
      <c r="D234" s="67">
        <v>20000</v>
      </c>
      <c r="E234" s="102">
        <v>7702</v>
      </c>
      <c r="F234" s="103">
        <f t="shared" si="3"/>
        <v>12298</v>
      </c>
    </row>
    <row r="235" spans="1:6" ht="24.6" customHeight="1" x14ac:dyDescent="0.25">
      <c r="A235" s="64" t="s">
        <v>408</v>
      </c>
      <c r="B235" s="101" t="s">
        <v>180</v>
      </c>
      <c r="C235" s="66" t="s">
        <v>501</v>
      </c>
      <c r="D235" s="67">
        <v>20000</v>
      </c>
      <c r="E235" s="102">
        <v>7702</v>
      </c>
      <c r="F235" s="103">
        <f t="shared" si="3"/>
        <v>12298</v>
      </c>
    </row>
    <row r="236" spans="1:6" ht="13.2" x14ac:dyDescent="0.25">
      <c r="A236" s="94" t="s">
        <v>502</v>
      </c>
      <c r="B236" s="95" t="s">
        <v>180</v>
      </c>
      <c r="C236" s="96" t="s">
        <v>503</v>
      </c>
      <c r="D236" s="97">
        <v>175000</v>
      </c>
      <c r="E236" s="98">
        <v>100199.19</v>
      </c>
      <c r="F236" s="99">
        <f t="shared" si="3"/>
        <v>74800.81</v>
      </c>
    </row>
    <row r="237" spans="1:6" ht="13.2" x14ac:dyDescent="0.25">
      <c r="A237" s="94" t="s">
        <v>504</v>
      </c>
      <c r="B237" s="95" t="s">
        <v>180</v>
      </c>
      <c r="C237" s="96" t="s">
        <v>505</v>
      </c>
      <c r="D237" s="97">
        <v>175000</v>
      </c>
      <c r="E237" s="98">
        <v>100199.19</v>
      </c>
      <c r="F237" s="99">
        <f t="shared" si="3"/>
        <v>74800.81</v>
      </c>
    </row>
    <row r="238" spans="1:6" ht="24.6" customHeight="1" x14ac:dyDescent="0.25">
      <c r="A238" s="64" t="s">
        <v>506</v>
      </c>
      <c r="B238" s="101" t="s">
        <v>180</v>
      </c>
      <c r="C238" s="66" t="s">
        <v>507</v>
      </c>
      <c r="D238" s="67">
        <v>175000</v>
      </c>
      <c r="E238" s="102">
        <v>100199.19</v>
      </c>
      <c r="F238" s="103">
        <f t="shared" si="3"/>
        <v>74800.81</v>
      </c>
    </row>
    <row r="239" spans="1:6" ht="24.6" customHeight="1" x14ac:dyDescent="0.25">
      <c r="A239" s="64" t="s">
        <v>508</v>
      </c>
      <c r="B239" s="101" t="s">
        <v>180</v>
      </c>
      <c r="C239" s="66" t="s">
        <v>509</v>
      </c>
      <c r="D239" s="67">
        <v>175000</v>
      </c>
      <c r="E239" s="102">
        <v>100199.19</v>
      </c>
      <c r="F239" s="103">
        <f t="shared" si="3"/>
        <v>74800.81</v>
      </c>
    </row>
    <row r="240" spans="1:6" ht="73.95" customHeight="1" x14ac:dyDescent="0.25">
      <c r="A240" s="64" t="s">
        <v>510</v>
      </c>
      <c r="B240" s="101" t="s">
        <v>180</v>
      </c>
      <c r="C240" s="66" t="s">
        <v>511</v>
      </c>
      <c r="D240" s="67">
        <v>175000</v>
      </c>
      <c r="E240" s="102">
        <v>100199.19</v>
      </c>
      <c r="F240" s="103">
        <f t="shared" si="3"/>
        <v>74800.81</v>
      </c>
    </row>
    <row r="241" spans="1:6" ht="24.6" customHeight="1" x14ac:dyDescent="0.25">
      <c r="A241" s="64" t="s">
        <v>512</v>
      </c>
      <c r="B241" s="101" t="s">
        <v>180</v>
      </c>
      <c r="C241" s="66" t="s">
        <v>513</v>
      </c>
      <c r="D241" s="67">
        <v>175000</v>
      </c>
      <c r="E241" s="102">
        <v>100199.19</v>
      </c>
      <c r="F241" s="103">
        <f t="shared" si="3"/>
        <v>74800.81</v>
      </c>
    </row>
    <row r="242" spans="1:6" ht="24.6" customHeight="1" x14ac:dyDescent="0.25">
      <c r="A242" s="64" t="s">
        <v>514</v>
      </c>
      <c r="B242" s="101" t="s">
        <v>180</v>
      </c>
      <c r="C242" s="66" t="s">
        <v>515</v>
      </c>
      <c r="D242" s="67">
        <v>175000</v>
      </c>
      <c r="E242" s="102">
        <v>100199.19</v>
      </c>
      <c r="F242" s="103">
        <f t="shared" si="3"/>
        <v>74800.81</v>
      </c>
    </row>
    <row r="243" spans="1:6" ht="13.2" x14ac:dyDescent="0.25">
      <c r="A243" s="64" t="s">
        <v>516</v>
      </c>
      <c r="B243" s="101" t="s">
        <v>180</v>
      </c>
      <c r="C243" s="66" t="s">
        <v>517</v>
      </c>
      <c r="D243" s="67">
        <v>175000</v>
      </c>
      <c r="E243" s="102">
        <v>100199.19</v>
      </c>
      <c r="F243" s="103">
        <f t="shared" si="3"/>
        <v>74800.81</v>
      </c>
    </row>
    <row r="244" spans="1:6" ht="13.2" x14ac:dyDescent="0.25">
      <c r="A244" s="94" t="s">
        <v>518</v>
      </c>
      <c r="B244" s="95" t="s">
        <v>180</v>
      </c>
      <c r="C244" s="96" t="s">
        <v>519</v>
      </c>
      <c r="D244" s="97">
        <v>2038700</v>
      </c>
      <c r="E244" s="98">
        <v>35953.19</v>
      </c>
      <c r="F244" s="99">
        <f t="shared" si="3"/>
        <v>2002746.81</v>
      </c>
    </row>
    <row r="245" spans="1:6" ht="13.2" x14ac:dyDescent="0.25">
      <c r="A245" s="94" t="s">
        <v>520</v>
      </c>
      <c r="B245" s="95" t="s">
        <v>180</v>
      </c>
      <c r="C245" s="96" t="s">
        <v>521</v>
      </c>
      <c r="D245" s="97">
        <v>1998700</v>
      </c>
      <c r="E245" s="98" t="s">
        <v>46</v>
      </c>
      <c r="F245" s="99">
        <f t="shared" si="3"/>
        <v>1998700</v>
      </c>
    </row>
    <row r="246" spans="1:6" ht="24.6" customHeight="1" x14ac:dyDescent="0.25">
      <c r="A246" s="64" t="s">
        <v>522</v>
      </c>
      <c r="B246" s="101" t="s">
        <v>180</v>
      </c>
      <c r="C246" s="66" t="s">
        <v>523</v>
      </c>
      <c r="D246" s="67">
        <v>1998700</v>
      </c>
      <c r="E246" s="102" t="s">
        <v>46</v>
      </c>
      <c r="F246" s="103">
        <f t="shared" si="3"/>
        <v>1998700</v>
      </c>
    </row>
    <row r="247" spans="1:6" ht="49.2" customHeight="1" x14ac:dyDescent="0.25">
      <c r="A247" s="64" t="s">
        <v>524</v>
      </c>
      <c r="B247" s="101" t="s">
        <v>180</v>
      </c>
      <c r="C247" s="66" t="s">
        <v>525</v>
      </c>
      <c r="D247" s="67">
        <v>1998700</v>
      </c>
      <c r="E247" s="102" t="s">
        <v>46</v>
      </c>
      <c r="F247" s="103">
        <f t="shared" si="3"/>
        <v>1998700</v>
      </c>
    </row>
    <row r="248" spans="1:6" ht="49.2" customHeight="1" x14ac:dyDescent="0.25">
      <c r="A248" s="64" t="s">
        <v>526</v>
      </c>
      <c r="B248" s="101" t="s">
        <v>180</v>
      </c>
      <c r="C248" s="66" t="s">
        <v>527</v>
      </c>
      <c r="D248" s="67">
        <v>1998700</v>
      </c>
      <c r="E248" s="102" t="s">
        <v>46</v>
      </c>
      <c r="F248" s="103">
        <f t="shared" si="3"/>
        <v>1998700</v>
      </c>
    </row>
    <row r="249" spans="1:6" ht="24.6" customHeight="1" x14ac:dyDescent="0.25">
      <c r="A249" s="64" t="s">
        <v>205</v>
      </c>
      <c r="B249" s="101" t="s">
        <v>180</v>
      </c>
      <c r="C249" s="66" t="s">
        <v>528</v>
      </c>
      <c r="D249" s="67">
        <v>1998700</v>
      </c>
      <c r="E249" s="102" t="s">
        <v>46</v>
      </c>
      <c r="F249" s="103">
        <f t="shared" si="3"/>
        <v>1998700</v>
      </c>
    </row>
    <row r="250" spans="1:6" ht="36.9" customHeight="1" x14ac:dyDescent="0.25">
      <c r="A250" s="64" t="s">
        <v>207</v>
      </c>
      <c r="B250" s="101" t="s">
        <v>180</v>
      </c>
      <c r="C250" s="66" t="s">
        <v>529</v>
      </c>
      <c r="D250" s="67">
        <v>1998700</v>
      </c>
      <c r="E250" s="102" t="s">
        <v>46</v>
      </c>
      <c r="F250" s="103">
        <f t="shared" si="3"/>
        <v>1998700</v>
      </c>
    </row>
    <row r="251" spans="1:6" ht="13.2" x14ac:dyDescent="0.25">
      <c r="A251" s="64" t="s">
        <v>209</v>
      </c>
      <c r="B251" s="101" t="s">
        <v>180</v>
      </c>
      <c r="C251" s="66" t="s">
        <v>530</v>
      </c>
      <c r="D251" s="67">
        <v>1998700</v>
      </c>
      <c r="E251" s="102" t="s">
        <v>46</v>
      </c>
      <c r="F251" s="103">
        <f t="shared" si="3"/>
        <v>1998700</v>
      </c>
    </row>
    <row r="252" spans="1:6" ht="24.6" customHeight="1" x14ac:dyDescent="0.25">
      <c r="A252" s="94" t="s">
        <v>531</v>
      </c>
      <c r="B252" s="95" t="s">
        <v>180</v>
      </c>
      <c r="C252" s="96" t="s">
        <v>532</v>
      </c>
      <c r="D252" s="97">
        <v>40000</v>
      </c>
      <c r="E252" s="98">
        <v>35953.19</v>
      </c>
      <c r="F252" s="99">
        <f t="shared" si="3"/>
        <v>4046.8099999999977</v>
      </c>
    </row>
    <row r="253" spans="1:6" ht="24.6" customHeight="1" x14ac:dyDescent="0.25">
      <c r="A253" s="64" t="s">
        <v>522</v>
      </c>
      <c r="B253" s="101" t="s">
        <v>180</v>
      </c>
      <c r="C253" s="66" t="s">
        <v>533</v>
      </c>
      <c r="D253" s="67">
        <v>40000</v>
      </c>
      <c r="E253" s="102">
        <v>35953.19</v>
      </c>
      <c r="F253" s="103">
        <f t="shared" si="3"/>
        <v>4046.8099999999977</v>
      </c>
    </row>
    <row r="254" spans="1:6" ht="49.2" customHeight="1" x14ac:dyDescent="0.25">
      <c r="A254" s="64" t="s">
        <v>524</v>
      </c>
      <c r="B254" s="101" t="s">
        <v>180</v>
      </c>
      <c r="C254" s="66" t="s">
        <v>534</v>
      </c>
      <c r="D254" s="67">
        <v>40000</v>
      </c>
      <c r="E254" s="102">
        <v>35953.19</v>
      </c>
      <c r="F254" s="103">
        <f t="shared" si="3"/>
        <v>4046.8099999999977</v>
      </c>
    </row>
    <row r="255" spans="1:6" ht="61.5" customHeight="1" x14ac:dyDescent="0.25">
      <c r="A255" s="64" t="s">
        <v>535</v>
      </c>
      <c r="B255" s="101" t="s">
        <v>180</v>
      </c>
      <c r="C255" s="66" t="s">
        <v>536</v>
      </c>
      <c r="D255" s="67">
        <v>20000</v>
      </c>
      <c r="E255" s="102">
        <v>15955</v>
      </c>
      <c r="F255" s="103">
        <f t="shared" si="3"/>
        <v>4045</v>
      </c>
    </row>
    <row r="256" spans="1:6" ht="24.6" customHeight="1" x14ac:dyDescent="0.25">
      <c r="A256" s="64" t="s">
        <v>205</v>
      </c>
      <c r="B256" s="101" t="s">
        <v>180</v>
      </c>
      <c r="C256" s="66" t="s">
        <v>537</v>
      </c>
      <c r="D256" s="67">
        <v>20000</v>
      </c>
      <c r="E256" s="102">
        <v>15955</v>
      </c>
      <c r="F256" s="103">
        <f t="shared" si="3"/>
        <v>4045</v>
      </c>
    </row>
    <row r="257" spans="1:6" ht="36.9" customHeight="1" x14ac:dyDescent="0.25">
      <c r="A257" s="64" t="s">
        <v>207</v>
      </c>
      <c r="B257" s="101" t="s">
        <v>180</v>
      </c>
      <c r="C257" s="66" t="s">
        <v>538</v>
      </c>
      <c r="D257" s="67">
        <v>20000</v>
      </c>
      <c r="E257" s="102">
        <v>15955</v>
      </c>
      <c r="F257" s="103">
        <f t="shared" si="3"/>
        <v>4045</v>
      </c>
    </row>
    <row r="258" spans="1:6" ht="13.2" x14ac:dyDescent="0.25">
      <c r="A258" s="64" t="s">
        <v>209</v>
      </c>
      <c r="B258" s="101" t="s">
        <v>180</v>
      </c>
      <c r="C258" s="66" t="s">
        <v>539</v>
      </c>
      <c r="D258" s="67">
        <v>20000</v>
      </c>
      <c r="E258" s="102">
        <v>15955</v>
      </c>
      <c r="F258" s="103">
        <f t="shared" si="3"/>
        <v>4045</v>
      </c>
    </row>
    <row r="259" spans="1:6" ht="61.5" customHeight="1" x14ac:dyDescent="0.25">
      <c r="A259" s="64" t="s">
        <v>540</v>
      </c>
      <c r="B259" s="101" t="s">
        <v>180</v>
      </c>
      <c r="C259" s="66" t="s">
        <v>541</v>
      </c>
      <c r="D259" s="67">
        <v>20000</v>
      </c>
      <c r="E259" s="102">
        <v>19998.189999999999</v>
      </c>
      <c r="F259" s="103">
        <f t="shared" si="3"/>
        <v>1.8100000000013097</v>
      </c>
    </row>
    <row r="260" spans="1:6" ht="24.6" customHeight="1" x14ac:dyDescent="0.25">
      <c r="A260" s="64" t="s">
        <v>205</v>
      </c>
      <c r="B260" s="101" t="s">
        <v>180</v>
      </c>
      <c r="C260" s="66" t="s">
        <v>542</v>
      </c>
      <c r="D260" s="67">
        <v>20000</v>
      </c>
      <c r="E260" s="102">
        <v>19998.189999999999</v>
      </c>
      <c r="F260" s="103">
        <f t="shared" si="3"/>
        <v>1.8100000000013097</v>
      </c>
    </row>
    <row r="261" spans="1:6" ht="36.9" customHeight="1" x14ac:dyDescent="0.25">
      <c r="A261" s="64" t="s">
        <v>207</v>
      </c>
      <c r="B261" s="101" t="s">
        <v>180</v>
      </c>
      <c r="C261" s="66" t="s">
        <v>543</v>
      </c>
      <c r="D261" s="67">
        <v>20000</v>
      </c>
      <c r="E261" s="102">
        <v>19998.189999999999</v>
      </c>
      <c r="F261" s="103">
        <f t="shared" si="3"/>
        <v>1.8100000000013097</v>
      </c>
    </row>
    <row r="262" spans="1:6" ht="13.2" x14ac:dyDescent="0.25">
      <c r="A262" s="64" t="s">
        <v>209</v>
      </c>
      <c r="B262" s="101" t="s">
        <v>180</v>
      </c>
      <c r="C262" s="66" t="s">
        <v>544</v>
      </c>
      <c r="D262" s="67">
        <v>20000</v>
      </c>
      <c r="E262" s="102">
        <v>19998.189999999999</v>
      </c>
      <c r="F262" s="103">
        <f t="shared" si="3"/>
        <v>1.8100000000013097</v>
      </c>
    </row>
    <row r="263" spans="1:6" ht="9" customHeight="1" x14ac:dyDescent="0.25">
      <c r="A263" s="25"/>
      <c r="B263" s="26"/>
      <c r="C263" s="27"/>
      <c r="D263" s="28"/>
      <c r="E263" s="26"/>
      <c r="F263" s="26"/>
    </row>
    <row r="264" spans="1:6" ht="13.5" customHeight="1" x14ac:dyDescent="0.25">
      <c r="A264" s="105" t="s">
        <v>545</v>
      </c>
      <c r="B264" s="106" t="s">
        <v>546</v>
      </c>
      <c r="C264" s="107" t="s">
        <v>181</v>
      </c>
      <c r="D264" s="108">
        <v>-215700</v>
      </c>
      <c r="E264" s="108">
        <v>1775598.25</v>
      </c>
      <c r="F264" s="109" t="s">
        <v>547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56999999999999995" bottom="0.2" header="0.32" footer="0.25"/>
  <pageSetup paperSize="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showGridLines="0" workbookViewId="0">
      <selection activeCell="F19" sqref="F19"/>
    </sheetView>
  </sheetViews>
  <sheetFormatPr defaultRowHeight="12.75" customHeight="1" x14ac:dyDescent="0.25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 x14ac:dyDescent="0.25">
      <c r="A1" s="140" t="s">
        <v>548</v>
      </c>
      <c r="B1" s="140"/>
      <c r="C1" s="140"/>
      <c r="D1" s="140"/>
      <c r="E1" s="140"/>
      <c r="F1" s="140"/>
    </row>
    <row r="2" spans="1:6" ht="13.2" customHeight="1" x14ac:dyDescent="0.25">
      <c r="A2" s="139" t="s">
        <v>549</v>
      </c>
      <c r="B2" s="139"/>
      <c r="C2" s="139"/>
      <c r="D2" s="139"/>
      <c r="E2" s="139"/>
      <c r="F2" s="139"/>
    </row>
    <row r="3" spans="1:6" ht="9" customHeight="1" x14ac:dyDescent="0.25">
      <c r="A3" s="1"/>
      <c r="B3" s="29"/>
      <c r="C3" s="14"/>
      <c r="D3" s="2"/>
      <c r="E3" s="2"/>
      <c r="F3" s="14"/>
    </row>
    <row r="4" spans="1:6" ht="13.95" customHeight="1" x14ac:dyDescent="0.25">
      <c r="A4" s="141" t="s">
        <v>21</v>
      </c>
      <c r="B4" s="144" t="s">
        <v>22</v>
      </c>
      <c r="C4" s="150" t="s">
        <v>550</v>
      </c>
      <c r="D4" s="147" t="s">
        <v>24</v>
      </c>
      <c r="E4" s="147" t="s">
        <v>25</v>
      </c>
      <c r="F4" s="153" t="s">
        <v>26</v>
      </c>
    </row>
    <row r="5" spans="1:6" ht="4.95" customHeight="1" x14ac:dyDescent="0.25">
      <c r="A5" s="142"/>
      <c r="B5" s="145"/>
      <c r="C5" s="151"/>
      <c r="D5" s="148"/>
      <c r="E5" s="148"/>
      <c r="F5" s="154"/>
    </row>
    <row r="6" spans="1:6" ht="6" customHeight="1" x14ac:dyDescent="0.25">
      <c r="A6" s="142"/>
      <c r="B6" s="145"/>
      <c r="C6" s="151"/>
      <c r="D6" s="148"/>
      <c r="E6" s="148"/>
      <c r="F6" s="154"/>
    </row>
    <row r="7" spans="1:6" ht="4.95" customHeight="1" x14ac:dyDescent="0.25">
      <c r="A7" s="142"/>
      <c r="B7" s="145"/>
      <c r="C7" s="151"/>
      <c r="D7" s="148"/>
      <c r="E7" s="148"/>
      <c r="F7" s="154"/>
    </row>
    <row r="8" spans="1:6" ht="6" customHeight="1" x14ac:dyDescent="0.25">
      <c r="A8" s="142"/>
      <c r="B8" s="145"/>
      <c r="C8" s="151"/>
      <c r="D8" s="148"/>
      <c r="E8" s="148"/>
      <c r="F8" s="154"/>
    </row>
    <row r="9" spans="1:6" ht="6" customHeight="1" x14ac:dyDescent="0.25">
      <c r="A9" s="142"/>
      <c r="B9" s="145"/>
      <c r="C9" s="151"/>
      <c r="D9" s="148"/>
      <c r="E9" s="148"/>
      <c r="F9" s="154"/>
    </row>
    <row r="10" spans="1:6" ht="18" customHeight="1" x14ac:dyDescent="0.25">
      <c r="A10" s="143"/>
      <c r="B10" s="146"/>
      <c r="C10" s="152"/>
      <c r="D10" s="149"/>
      <c r="E10" s="149"/>
      <c r="F10" s="155"/>
    </row>
    <row r="11" spans="1:6" ht="13.5" customHeight="1" x14ac:dyDescent="0.25">
      <c r="A11" s="3">
        <v>1</v>
      </c>
      <c r="B11" s="4">
        <v>2</v>
      </c>
      <c r="C11" s="5">
        <v>3</v>
      </c>
      <c r="D11" s="6" t="s">
        <v>27</v>
      </c>
      <c r="E11" s="15" t="s">
        <v>28</v>
      </c>
      <c r="F11" s="7" t="s">
        <v>29</v>
      </c>
    </row>
    <row r="12" spans="1:6" ht="24.6" customHeight="1" x14ac:dyDescent="0.25">
      <c r="A12" s="30" t="s">
        <v>551</v>
      </c>
      <c r="B12" s="11" t="s">
        <v>552</v>
      </c>
      <c r="C12" s="31" t="s">
        <v>181</v>
      </c>
      <c r="D12" s="12">
        <v>215700</v>
      </c>
      <c r="E12" s="12">
        <f>E18</f>
        <v>-1775598.2499999991</v>
      </c>
      <c r="F12" s="13" t="s">
        <v>181</v>
      </c>
    </row>
    <row r="13" spans="1:6" ht="13.2" x14ac:dyDescent="0.25">
      <c r="A13" s="32" t="s">
        <v>33</v>
      </c>
      <c r="B13" s="33"/>
      <c r="C13" s="34"/>
      <c r="D13" s="35"/>
      <c r="E13" s="35"/>
      <c r="F13" s="36"/>
    </row>
    <row r="14" spans="1:6" ht="24.6" customHeight="1" x14ac:dyDescent="0.25">
      <c r="A14" s="16" t="s">
        <v>553</v>
      </c>
      <c r="B14" s="37" t="s">
        <v>554</v>
      </c>
      <c r="C14" s="38" t="s">
        <v>181</v>
      </c>
      <c r="D14" s="17" t="s">
        <v>46</v>
      </c>
      <c r="E14" s="17" t="s">
        <v>46</v>
      </c>
      <c r="F14" s="18" t="s">
        <v>46</v>
      </c>
    </row>
    <row r="15" spans="1:6" ht="13.2" x14ac:dyDescent="0.25">
      <c r="A15" s="32" t="s">
        <v>555</v>
      </c>
      <c r="B15" s="33"/>
      <c r="C15" s="34"/>
      <c r="D15" s="35"/>
      <c r="E15" s="35"/>
      <c r="F15" s="36"/>
    </row>
    <row r="16" spans="1:6" ht="24.6" customHeight="1" x14ac:dyDescent="0.25">
      <c r="A16" s="16" t="s">
        <v>556</v>
      </c>
      <c r="B16" s="37" t="s">
        <v>557</v>
      </c>
      <c r="C16" s="38" t="s">
        <v>181</v>
      </c>
      <c r="D16" s="17" t="s">
        <v>46</v>
      </c>
      <c r="E16" s="17" t="s">
        <v>46</v>
      </c>
      <c r="F16" s="18" t="s">
        <v>46</v>
      </c>
    </row>
    <row r="17" spans="1:6" ht="13.2" x14ac:dyDescent="0.25">
      <c r="A17" s="32" t="s">
        <v>555</v>
      </c>
      <c r="B17" s="33"/>
      <c r="C17" s="34"/>
      <c r="D17" s="35"/>
      <c r="E17" s="35"/>
      <c r="F17" s="36"/>
    </row>
    <row r="18" spans="1:6" ht="13.2" x14ac:dyDescent="0.25">
      <c r="A18" s="30" t="s">
        <v>558</v>
      </c>
      <c r="B18" s="11" t="s">
        <v>559</v>
      </c>
      <c r="C18" s="31" t="s">
        <v>560</v>
      </c>
      <c r="D18" s="12">
        <v>215700</v>
      </c>
      <c r="E18" s="12">
        <f>E19</f>
        <v>-1775598.2499999991</v>
      </c>
      <c r="F18" s="13">
        <f>F19</f>
        <v>1991298.2499999991</v>
      </c>
    </row>
    <row r="19" spans="1:6" ht="24.6" customHeight="1" x14ac:dyDescent="0.25">
      <c r="A19" s="30" t="s">
        <v>561</v>
      </c>
      <c r="B19" s="11" t="s">
        <v>559</v>
      </c>
      <c r="C19" s="31" t="s">
        <v>562</v>
      </c>
      <c r="D19" s="12">
        <v>215700</v>
      </c>
      <c r="E19" s="12">
        <f>E21+E23</f>
        <v>-1775598.2499999991</v>
      </c>
      <c r="F19" s="13">
        <f>D19-E19</f>
        <v>1991298.2499999991</v>
      </c>
    </row>
    <row r="20" spans="1:6" ht="13.2" x14ac:dyDescent="0.25">
      <c r="A20" s="30" t="s">
        <v>563</v>
      </c>
      <c r="B20" s="11" t="s">
        <v>564</v>
      </c>
      <c r="C20" s="31" t="s">
        <v>565</v>
      </c>
      <c r="D20" s="12">
        <v>-14937000</v>
      </c>
      <c r="E20" s="12">
        <f>E21</f>
        <v>-9152706.1999999993</v>
      </c>
      <c r="F20" s="13" t="s">
        <v>547</v>
      </c>
    </row>
    <row r="21" spans="1:6" ht="24.6" customHeight="1" x14ac:dyDescent="0.25">
      <c r="A21" s="8" t="s">
        <v>566</v>
      </c>
      <c r="B21" s="9" t="s">
        <v>564</v>
      </c>
      <c r="C21" s="39" t="s">
        <v>567</v>
      </c>
      <c r="D21" s="10">
        <v>-14937000</v>
      </c>
      <c r="E21" s="10">
        <v>-9152706.1999999993</v>
      </c>
      <c r="F21" s="24" t="s">
        <v>547</v>
      </c>
    </row>
    <row r="22" spans="1:6" ht="13.2" x14ac:dyDescent="0.25">
      <c r="A22" s="30" t="s">
        <v>568</v>
      </c>
      <c r="B22" s="11" t="s">
        <v>569</v>
      </c>
      <c r="C22" s="31" t="s">
        <v>570</v>
      </c>
      <c r="D22" s="12">
        <v>15152700</v>
      </c>
      <c r="E22" s="12">
        <f>E23</f>
        <v>7377107.9500000002</v>
      </c>
      <c r="F22" s="13" t="s">
        <v>547</v>
      </c>
    </row>
    <row r="23" spans="1:6" ht="24.6" customHeight="1" x14ac:dyDescent="0.25">
      <c r="A23" s="8" t="s">
        <v>571</v>
      </c>
      <c r="B23" s="9" t="s">
        <v>569</v>
      </c>
      <c r="C23" s="39" t="s">
        <v>572</v>
      </c>
      <c r="D23" s="10">
        <v>15152700</v>
      </c>
      <c r="E23" s="10">
        <v>7377107.9500000002</v>
      </c>
      <c r="F23" s="24" t="s">
        <v>547</v>
      </c>
    </row>
    <row r="24" spans="1:6" ht="12.75" customHeight="1" x14ac:dyDescent="0.25">
      <c r="A24" s="40"/>
      <c r="B24" s="41"/>
      <c r="C24" s="42"/>
      <c r="D24" s="43"/>
      <c r="E24" s="43"/>
      <c r="F24" s="44"/>
    </row>
    <row r="26" spans="1:6" s="111" customFormat="1" ht="12.75" customHeight="1" x14ac:dyDescent="0.2">
      <c r="A26" s="110" t="s">
        <v>752</v>
      </c>
    </row>
    <row r="27" spans="1:6" s="111" customFormat="1" ht="12.75" customHeight="1" x14ac:dyDescent="0.2">
      <c r="A27" s="110" t="s">
        <v>753</v>
      </c>
      <c r="C27" s="112" t="s">
        <v>754</v>
      </c>
    </row>
    <row r="28" spans="1:6" s="111" customFormat="1" ht="12.75" customHeight="1" x14ac:dyDescent="0.2">
      <c r="A28" s="110"/>
    </row>
    <row r="29" spans="1:6" s="111" customFormat="1" ht="12.75" customHeight="1" x14ac:dyDescent="0.2">
      <c r="A29" s="110" t="s">
        <v>755</v>
      </c>
      <c r="C29" s="112" t="s">
        <v>756</v>
      </c>
    </row>
    <row r="30" spans="1:6" s="111" customFormat="1" ht="12.75" customHeight="1" x14ac:dyDescent="0.2">
      <c r="A30" s="110"/>
    </row>
    <row r="31" spans="1:6" s="111" customFormat="1" ht="12.75" customHeight="1" x14ac:dyDescent="0.2">
      <c r="A31" s="110" t="s">
        <v>757</v>
      </c>
      <c r="C31" s="112" t="s">
        <v>758</v>
      </c>
    </row>
    <row r="32" spans="1:6" s="114" customFormat="1" ht="12.75" customHeight="1" x14ac:dyDescent="0.25">
      <c r="A32" s="113"/>
    </row>
    <row r="33" spans="1:1" s="111" customFormat="1" ht="12.75" customHeight="1" x14ac:dyDescent="0.2">
      <c r="A33" s="110" t="s">
        <v>759</v>
      </c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3" stopIfTrue="1" operator="equal">
      <formula>0</formula>
    </cfRule>
  </conditionalFormatting>
  <conditionalFormatting sqref="E85:F85">
    <cfRule type="cellIs" priority="16" stopIfTrue="1" operator="equal">
      <formula>0</formula>
    </cfRule>
  </conditionalFormatting>
  <conditionalFormatting sqref="E29:F29">
    <cfRule type="cellIs" priority="3" stopIfTrue="1" operator="equal">
      <formula>0</formula>
    </cfRule>
  </conditionalFormatting>
  <conditionalFormatting sqref="E30:F30">
    <cfRule type="cellIs" priority="12" stopIfTrue="1" operator="equal">
      <formula>0</formula>
    </cfRule>
  </conditionalFormatting>
  <conditionalFormatting sqref="E31:F31">
    <cfRule type="cellIs" priority="11" stopIfTrue="1" operator="equal">
      <formula>0</formula>
    </cfRule>
  </conditionalFormatting>
  <conditionalFormatting sqref="E27:F27">
    <cfRule type="cellIs" priority="10" stopIfTrue="1" operator="equal">
      <formula>0</formula>
    </cfRule>
  </conditionalFormatting>
  <conditionalFormatting sqref="E29:F29">
    <cfRule type="cellIs" priority="9" stopIfTrue="1" operator="equal">
      <formula>0</formula>
    </cfRule>
  </conditionalFormatting>
  <conditionalFormatting sqref="E28:F28">
    <cfRule type="cellIs" priority="8" stopIfTrue="1" operator="equal">
      <formula>0</formula>
    </cfRule>
  </conditionalFormatting>
  <conditionalFormatting sqref="E30:F30">
    <cfRule type="cellIs" priority="7" stopIfTrue="1" operator="equal">
      <formula>0</formula>
    </cfRule>
  </conditionalFormatting>
  <conditionalFormatting sqref="E28:F28">
    <cfRule type="cellIs" priority="6" stopIfTrue="1" operator="equal">
      <formula>0</formula>
    </cfRule>
  </conditionalFormatting>
  <conditionalFormatting sqref="E30:F30">
    <cfRule type="cellIs" priority="5" stopIfTrue="1" operator="equal">
      <formula>0</formula>
    </cfRule>
  </conditionalFormatting>
  <conditionalFormatting sqref="E27:F27">
    <cfRule type="cellIs" priority="4" stopIfTrue="1" operator="equal">
      <formula>0</formula>
    </cfRule>
  </conditionalFormatting>
  <conditionalFormatting sqref="E29:F29">
    <cfRule type="cellIs" priority="2" stopIfTrue="1" operator="equal">
      <formula>0</formula>
    </cfRule>
  </conditionalFormatting>
  <conditionalFormatting sqref="E28:F28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9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3.2" x14ac:dyDescent="0.25"/>
  <sheetData>
    <row r="1" spans="1:2" x14ac:dyDescent="0.25">
      <c r="A1" t="s">
        <v>573</v>
      </c>
      <c r="B1" t="s">
        <v>574</v>
      </c>
    </row>
    <row r="2" spans="1:2" x14ac:dyDescent="0.25">
      <c r="A2" t="s">
        <v>575</v>
      </c>
      <c r="B2" t="s">
        <v>576</v>
      </c>
    </row>
    <row r="3" spans="1:2" x14ac:dyDescent="0.25">
      <c r="A3" t="s">
        <v>577</v>
      </c>
      <c r="B3" t="s">
        <v>5</v>
      </c>
    </row>
    <row r="4" spans="1:2" x14ac:dyDescent="0.25">
      <c r="A4" t="s">
        <v>578</v>
      </c>
      <c r="B4" t="s">
        <v>579</v>
      </c>
    </row>
    <row r="5" spans="1:2" x14ac:dyDescent="0.25">
      <c r="A5" t="s">
        <v>580</v>
      </c>
      <c r="B5" t="s">
        <v>581</v>
      </c>
    </row>
    <row r="6" spans="1:2" x14ac:dyDescent="0.25">
      <c r="A6" t="s">
        <v>582</v>
      </c>
      <c r="B6" t="s">
        <v>574</v>
      </c>
    </row>
    <row r="7" spans="1:2" x14ac:dyDescent="0.25">
      <c r="A7" t="s">
        <v>583</v>
      </c>
      <c r="B7" t="s">
        <v>584</v>
      </c>
    </row>
    <row r="8" spans="1:2" x14ac:dyDescent="0.25">
      <c r="A8" t="s">
        <v>585</v>
      </c>
      <c r="B8" t="s">
        <v>584</v>
      </c>
    </row>
    <row r="9" spans="1:2" x14ac:dyDescent="0.25">
      <c r="A9" t="s">
        <v>586</v>
      </c>
      <c r="B9" t="s">
        <v>587</v>
      </c>
    </row>
    <row r="10" spans="1:2" x14ac:dyDescent="0.25">
      <c r="A10" t="s">
        <v>588</v>
      </c>
      <c r="B10" t="s">
        <v>589</v>
      </c>
    </row>
    <row r="11" spans="1:2" x14ac:dyDescent="0.25">
      <c r="A11" t="s">
        <v>590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7"/>
  <sheetViews>
    <sheetView topLeftCell="A21" workbookViewId="0">
      <selection activeCell="D1" sqref="D1"/>
    </sheetView>
  </sheetViews>
  <sheetFormatPr defaultColWidth="9.109375" defaultRowHeight="13.2" x14ac:dyDescent="0.25"/>
  <cols>
    <col min="1" max="1" width="55.44140625" style="45" customWidth="1"/>
    <col min="2" max="2" width="6.33203125" style="45" customWidth="1"/>
    <col min="3" max="3" width="25.109375" style="45" bestFit="1" customWidth="1"/>
    <col min="4" max="4" width="18.88671875" style="45" customWidth="1"/>
    <col min="5" max="6" width="18.6640625" style="45" customWidth="1"/>
    <col min="7" max="16384" width="9.109375" style="45"/>
  </cols>
  <sheetData>
    <row r="2" spans="1:6" ht="15" customHeight="1" x14ac:dyDescent="0.25">
      <c r="A2" s="127" t="s">
        <v>176</v>
      </c>
      <c r="B2" s="127"/>
      <c r="C2" s="127"/>
      <c r="D2" s="127"/>
      <c r="E2" s="56"/>
      <c r="F2" s="2" t="s">
        <v>177</v>
      </c>
    </row>
    <row r="3" spans="1:6" ht="13.5" customHeight="1" thickBot="1" x14ac:dyDescent="0.3">
      <c r="A3" s="1"/>
      <c r="B3" s="1"/>
      <c r="C3" s="14"/>
      <c r="D3" s="2"/>
      <c r="E3" s="2"/>
      <c r="F3" s="2"/>
    </row>
    <row r="4" spans="1:6" ht="10.199999999999999" customHeight="1" x14ac:dyDescent="0.25">
      <c r="A4" s="134" t="s">
        <v>21</v>
      </c>
      <c r="B4" s="115" t="s">
        <v>22</v>
      </c>
      <c r="C4" s="132" t="s">
        <v>178</v>
      </c>
      <c r="D4" s="118" t="s">
        <v>24</v>
      </c>
      <c r="E4" s="137" t="s">
        <v>25</v>
      </c>
      <c r="F4" s="124" t="s">
        <v>26</v>
      </c>
    </row>
    <row r="5" spans="1:6" ht="5.4" customHeight="1" x14ac:dyDescent="0.25">
      <c r="A5" s="135"/>
      <c r="B5" s="116"/>
      <c r="C5" s="133"/>
      <c r="D5" s="119"/>
      <c r="E5" s="138"/>
      <c r="F5" s="125"/>
    </row>
    <row r="6" spans="1:6" ht="9.6" customHeight="1" x14ac:dyDescent="0.25">
      <c r="A6" s="135"/>
      <c r="B6" s="116"/>
      <c r="C6" s="133"/>
      <c r="D6" s="119"/>
      <c r="E6" s="138"/>
      <c r="F6" s="125"/>
    </row>
    <row r="7" spans="1:6" ht="6" customHeight="1" x14ac:dyDescent="0.25">
      <c r="A7" s="135"/>
      <c r="B7" s="116"/>
      <c r="C7" s="133"/>
      <c r="D7" s="119"/>
      <c r="E7" s="138"/>
      <c r="F7" s="125"/>
    </row>
    <row r="8" spans="1:6" ht="6.6" customHeight="1" x14ac:dyDescent="0.25">
      <c r="A8" s="135"/>
      <c r="B8" s="116"/>
      <c r="C8" s="133"/>
      <c r="D8" s="119"/>
      <c r="E8" s="138"/>
      <c r="F8" s="125"/>
    </row>
    <row r="9" spans="1:6" ht="10.95" customHeight="1" x14ac:dyDescent="0.25">
      <c r="A9" s="135"/>
      <c r="B9" s="116"/>
      <c r="C9" s="133"/>
      <c r="D9" s="119"/>
      <c r="E9" s="138"/>
      <c r="F9" s="125"/>
    </row>
    <row r="10" spans="1:6" ht="4.2" hidden="1" customHeight="1" x14ac:dyDescent="0.25">
      <c r="A10" s="135"/>
      <c r="B10" s="116"/>
      <c r="C10" s="87"/>
      <c r="D10" s="119"/>
      <c r="E10" s="88"/>
      <c r="F10" s="89"/>
    </row>
    <row r="11" spans="1:6" ht="13.2" hidden="1" customHeight="1" x14ac:dyDescent="0.25">
      <c r="A11" s="136"/>
      <c r="B11" s="117"/>
      <c r="C11" s="90"/>
      <c r="D11" s="120"/>
      <c r="E11" s="91"/>
      <c r="F11" s="92"/>
    </row>
    <row r="12" spans="1:6" ht="13.5" customHeight="1" thickBot="1" x14ac:dyDescent="0.3">
      <c r="A12" s="58">
        <v>1</v>
      </c>
      <c r="B12" s="59">
        <v>2</v>
      </c>
      <c r="C12" s="60">
        <v>3</v>
      </c>
      <c r="D12" s="61" t="s">
        <v>27</v>
      </c>
      <c r="E12" s="93" t="s">
        <v>28</v>
      </c>
      <c r="F12" s="63" t="s">
        <v>29</v>
      </c>
    </row>
    <row r="13" spans="1:6" x14ac:dyDescent="0.25">
      <c r="A13" s="94" t="s">
        <v>179</v>
      </c>
      <c r="B13" s="95" t="s">
        <v>180</v>
      </c>
      <c r="C13" s="96" t="s">
        <v>181</v>
      </c>
      <c r="D13" s="97">
        <v>15152700</v>
      </c>
      <c r="E13" s="98">
        <v>7150970.1900000004</v>
      </c>
      <c r="F13" s="99">
        <f>IF(OR(D13="-",IF(E13="-",0,E13)&gt;=IF(D13="-",0,D13)),"-",IF(D13="-",0,D13)-IF(E13="-",0,E13))</f>
        <v>8001729.8099999996</v>
      </c>
    </row>
    <row r="14" spans="1:6" x14ac:dyDescent="0.25">
      <c r="A14" s="100" t="s">
        <v>33</v>
      </c>
      <c r="B14" s="19"/>
      <c r="C14" s="20"/>
      <c r="D14" s="21"/>
      <c r="E14" s="22"/>
      <c r="F14" s="23"/>
    </row>
    <row r="15" spans="1:6" x14ac:dyDescent="0.25">
      <c r="A15" s="94" t="s">
        <v>183</v>
      </c>
      <c r="B15" s="95" t="s">
        <v>180</v>
      </c>
      <c r="C15" s="96" t="s">
        <v>591</v>
      </c>
      <c r="D15" s="97">
        <v>5859900</v>
      </c>
      <c r="E15" s="98">
        <v>3103811.83</v>
      </c>
      <c r="F15" s="99">
        <f t="shared" ref="F15:F78" si="0">IF(OR(D15="-",IF(E15="-",0,E15)&gt;=IF(D15="-",0,D15)),"-",IF(D15="-",0,D15)-IF(E15="-",0,E15))</f>
        <v>2756088.17</v>
      </c>
    </row>
    <row r="16" spans="1:6" ht="61.5" customHeight="1" x14ac:dyDescent="0.25">
      <c r="A16" s="64" t="s">
        <v>193</v>
      </c>
      <c r="B16" s="101" t="s">
        <v>180</v>
      </c>
      <c r="C16" s="66" t="s">
        <v>592</v>
      </c>
      <c r="D16" s="67">
        <v>4403400</v>
      </c>
      <c r="E16" s="102">
        <v>1990099.75</v>
      </c>
      <c r="F16" s="103">
        <f t="shared" si="0"/>
        <v>2413300.25</v>
      </c>
    </row>
    <row r="17" spans="1:6" ht="24.6" customHeight="1" x14ac:dyDescent="0.25">
      <c r="A17" s="64" t="s">
        <v>195</v>
      </c>
      <c r="B17" s="101" t="s">
        <v>180</v>
      </c>
      <c r="C17" s="66" t="s">
        <v>593</v>
      </c>
      <c r="D17" s="67">
        <v>4403400</v>
      </c>
      <c r="E17" s="102">
        <v>1990099.75</v>
      </c>
      <c r="F17" s="103">
        <f t="shared" si="0"/>
        <v>2413300.25</v>
      </c>
    </row>
    <row r="18" spans="1:6" ht="24.6" customHeight="1" x14ac:dyDescent="0.25">
      <c r="A18" s="64" t="s">
        <v>197</v>
      </c>
      <c r="B18" s="101" t="s">
        <v>180</v>
      </c>
      <c r="C18" s="66" t="s">
        <v>594</v>
      </c>
      <c r="D18" s="67">
        <v>3138400</v>
      </c>
      <c r="E18" s="102">
        <v>1542303.1</v>
      </c>
      <c r="F18" s="103">
        <f t="shared" si="0"/>
        <v>1596096.9</v>
      </c>
    </row>
    <row r="19" spans="1:6" ht="36.9" customHeight="1" x14ac:dyDescent="0.25">
      <c r="A19" s="64" t="s">
        <v>199</v>
      </c>
      <c r="B19" s="101" t="s">
        <v>180</v>
      </c>
      <c r="C19" s="66" t="s">
        <v>595</v>
      </c>
      <c r="D19" s="67">
        <v>347400</v>
      </c>
      <c r="E19" s="102">
        <v>42548</v>
      </c>
      <c r="F19" s="103">
        <f t="shared" si="0"/>
        <v>304852</v>
      </c>
    </row>
    <row r="20" spans="1:6" ht="49.2" customHeight="1" x14ac:dyDescent="0.25">
      <c r="A20" s="64" t="s">
        <v>201</v>
      </c>
      <c r="B20" s="101" t="s">
        <v>180</v>
      </c>
      <c r="C20" s="66" t="s">
        <v>596</v>
      </c>
      <c r="D20" s="67">
        <v>917600</v>
      </c>
      <c r="E20" s="102">
        <v>405248.65</v>
      </c>
      <c r="F20" s="103">
        <f t="shared" si="0"/>
        <v>512351.35</v>
      </c>
    </row>
    <row r="21" spans="1:6" ht="24.6" customHeight="1" x14ac:dyDescent="0.25">
      <c r="A21" s="64" t="s">
        <v>205</v>
      </c>
      <c r="B21" s="101" t="s">
        <v>180</v>
      </c>
      <c r="C21" s="66" t="s">
        <v>597</v>
      </c>
      <c r="D21" s="67">
        <v>810500</v>
      </c>
      <c r="E21" s="102">
        <v>487843.08</v>
      </c>
      <c r="F21" s="103">
        <f t="shared" si="0"/>
        <v>322656.92</v>
      </c>
    </row>
    <row r="22" spans="1:6" ht="36.9" customHeight="1" x14ac:dyDescent="0.25">
      <c r="A22" s="64" t="s">
        <v>207</v>
      </c>
      <c r="B22" s="101" t="s">
        <v>180</v>
      </c>
      <c r="C22" s="66" t="s">
        <v>598</v>
      </c>
      <c r="D22" s="67">
        <v>810500</v>
      </c>
      <c r="E22" s="102">
        <v>487843.08</v>
      </c>
      <c r="F22" s="103">
        <f t="shared" si="0"/>
        <v>322656.92</v>
      </c>
    </row>
    <row r="23" spans="1:6" x14ac:dyDescent="0.25">
      <c r="A23" s="64" t="s">
        <v>209</v>
      </c>
      <c r="B23" s="101" t="s">
        <v>180</v>
      </c>
      <c r="C23" s="66" t="s">
        <v>599</v>
      </c>
      <c r="D23" s="67">
        <v>762800</v>
      </c>
      <c r="E23" s="102">
        <v>458191.03</v>
      </c>
      <c r="F23" s="103">
        <f t="shared" si="0"/>
        <v>304608.96999999997</v>
      </c>
    </row>
    <row r="24" spans="1:6" x14ac:dyDescent="0.25">
      <c r="A24" s="64" t="s">
        <v>211</v>
      </c>
      <c r="B24" s="101" t="s">
        <v>180</v>
      </c>
      <c r="C24" s="66" t="s">
        <v>600</v>
      </c>
      <c r="D24" s="67">
        <v>47700</v>
      </c>
      <c r="E24" s="102">
        <v>29652.05</v>
      </c>
      <c r="F24" s="103">
        <f t="shared" si="0"/>
        <v>18047.95</v>
      </c>
    </row>
    <row r="25" spans="1:6" x14ac:dyDescent="0.25">
      <c r="A25" s="64" t="s">
        <v>228</v>
      </c>
      <c r="B25" s="101" t="s">
        <v>180</v>
      </c>
      <c r="C25" s="66" t="s">
        <v>601</v>
      </c>
      <c r="D25" s="67">
        <v>31200</v>
      </c>
      <c r="E25" s="102">
        <v>18869</v>
      </c>
      <c r="F25" s="103">
        <f t="shared" si="0"/>
        <v>12331</v>
      </c>
    </row>
    <row r="26" spans="1:6" x14ac:dyDescent="0.25">
      <c r="A26" s="64" t="s">
        <v>161</v>
      </c>
      <c r="B26" s="101" t="s">
        <v>180</v>
      </c>
      <c r="C26" s="66" t="s">
        <v>602</v>
      </c>
      <c r="D26" s="67">
        <v>31200</v>
      </c>
      <c r="E26" s="102">
        <v>18869</v>
      </c>
      <c r="F26" s="103">
        <f t="shared" si="0"/>
        <v>12331</v>
      </c>
    </row>
    <row r="27" spans="1:6" x14ac:dyDescent="0.25">
      <c r="A27" s="64" t="s">
        <v>213</v>
      </c>
      <c r="B27" s="101" t="s">
        <v>180</v>
      </c>
      <c r="C27" s="66" t="s">
        <v>603</v>
      </c>
      <c r="D27" s="67">
        <v>614800</v>
      </c>
      <c r="E27" s="102">
        <v>607000</v>
      </c>
      <c r="F27" s="103">
        <f t="shared" si="0"/>
        <v>7800</v>
      </c>
    </row>
    <row r="28" spans="1:6" x14ac:dyDescent="0.25">
      <c r="A28" s="64" t="s">
        <v>215</v>
      </c>
      <c r="B28" s="101" t="s">
        <v>180</v>
      </c>
      <c r="C28" s="66" t="s">
        <v>604</v>
      </c>
      <c r="D28" s="67">
        <v>28700</v>
      </c>
      <c r="E28" s="102">
        <v>20900</v>
      </c>
      <c r="F28" s="103">
        <f t="shared" si="0"/>
        <v>7800</v>
      </c>
    </row>
    <row r="29" spans="1:6" x14ac:dyDescent="0.25">
      <c r="A29" s="64" t="s">
        <v>217</v>
      </c>
      <c r="B29" s="101" t="s">
        <v>180</v>
      </c>
      <c r="C29" s="66" t="s">
        <v>605</v>
      </c>
      <c r="D29" s="67">
        <v>1700</v>
      </c>
      <c r="E29" s="102">
        <v>900</v>
      </c>
      <c r="F29" s="103">
        <f t="shared" si="0"/>
        <v>800</v>
      </c>
    </row>
    <row r="30" spans="1:6" x14ac:dyDescent="0.25">
      <c r="A30" s="64" t="s">
        <v>219</v>
      </c>
      <c r="B30" s="101" t="s">
        <v>180</v>
      </c>
      <c r="C30" s="66" t="s">
        <v>606</v>
      </c>
      <c r="D30" s="67">
        <v>27000</v>
      </c>
      <c r="E30" s="102">
        <v>20000</v>
      </c>
      <c r="F30" s="103">
        <f t="shared" si="0"/>
        <v>7000</v>
      </c>
    </row>
    <row r="31" spans="1:6" x14ac:dyDescent="0.25">
      <c r="A31" s="64" t="s">
        <v>255</v>
      </c>
      <c r="B31" s="101" t="s">
        <v>180</v>
      </c>
      <c r="C31" s="66" t="s">
        <v>607</v>
      </c>
      <c r="D31" s="67">
        <v>586100</v>
      </c>
      <c r="E31" s="102">
        <v>586100</v>
      </c>
      <c r="F31" s="103" t="str">
        <f t="shared" si="0"/>
        <v>-</v>
      </c>
    </row>
    <row r="32" spans="1:6" ht="49.2" customHeight="1" x14ac:dyDescent="0.25">
      <c r="A32" s="94" t="s">
        <v>185</v>
      </c>
      <c r="B32" s="95" t="s">
        <v>180</v>
      </c>
      <c r="C32" s="96" t="s">
        <v>608</v>
      </c>
      <c r="D32" s="97">
        <v>5106800</v>
      </c>
      <c r="E32" s="98">
        <v>2412780.7799999998</v>
      </c>
      <c r="F32" s="99">
        <f t="shared" si="0"/>
        <v>2694019.22</v>
      </c>
    </row>
    <row r="33" spans="1:6" ht="61.5" customHeight="1" x14ac:dyDescent="0.25">
      <c r="A33" s="64" t="s">
        <v>193</v>
      </c>
      <c r="B33" s="101" t="s">
        <v>180</v>
      </c>
      <c r="C33" s="66" t="s">
        <v>609</v>
      </c>
      <c r="D33" s="67">
        <v>4403400</v>
      </c>
      <c r="E33" s="102">
        <v>1990099.75</v>
      </c>
      <c r="F33" s="103">
        <f t="shared" si="0"/>
        <v>2413300.25</v>
      </c>
    </row>
    <row r="34" spans="1:6" ht="24.6" customHeight="1" x14ac:dyDescent="0.25">
      <c r="A34" s="64" t="s">
        <v>195</v>
      </c>
      <c r="B34" s="101" t="s">
        <v>180</v>
      </c>
      <c r="C34" s="66" t="s">
        <v>610</v>
      </c>
      <c r="D34" s="67">
        <v>4403400</v>
      </c>
      <c r="E34" s="102">
        <v>1990099.75</v>
      </c>
      <c r="F34" s="103">
        <f t="shared" si="0"/>
        <v>2413300.25</v>
      </c>
    </row>
    <row r="35" spans="1:6" ht="24.6" customHeight="1" x14ac:dyDescent="0.25">
      <c r="A35" s="64" t="s">
        <v>197</v>
      </c>
      <c r="B35" s="101" t="s">
        <v>180</v>
      </c>
      <c r="C35" s="66" t="s">
        <v>611</v>
      </c>
      <c r="D35" s="67">
        <v>3138400</v>
      </c>
      <c r="E35" s="102">
        <v>1542303.1</v>
      </c>
      <c r="F35" s="103">
        <f t="shared" si="0"/>
        <v>1596096.9</v>
      </c>
    </row>
    <row r="36" spans="1:6" ht="36.9" customHeight="1" x14ac:dyDescent="0.25">
      <c r="A36" s="64" t="s">
        <v>199</v>
      </c>
      <c r="B36" s="101" t="s">
        <v>180</v>
      </c>
      <c r="C36" s="66" t="s">
        <v>612</v>
      </c>
      <c r="D36" s="67">
        <v>347400</v>
      </c>
      <c r="E36" s="102">
        <v>42548</v>
      </c>
      <c r="F36" s="103">
        <f t="shared" si="0"/>
        <v>304852</v>
      </c>
    </row>
    <row r="37" spans="1:6" ht="49.2" customHeight="1" x14ac:dyDescent="0.25">
      <c r="A37" s="64" t="s">
        <v>201</v>
      </c>
      <c r="B37" s="101" t="s">
        <v>180</v>
      </c>
      <c r="C37" s="66" t="s">
        <v>613</v>
      </c>
      <c r="D37" s="67">
        <v>917600</v>
      </c>
      <c r="E37" s="102">
        <v>405248.65</v>
      </c>
      <c r="F37" s="103">
        <f t="shared" si="0"/>
        <v>512351.35</v>
      </c>
    </row>
    <row r="38" spans="1:6" ht="24.6" customHeight="1" x14ac:dyDescent="0.25">
      <c r="A38" s="64" t="s">
        <v>205</v>
      </c>
      <c r="B38" s="101" t="s">
        <v>180</v>
      </c>
      <c r="C38" s="66" t="s">
        <v>614</v>
      </c>
      <c r="D38" s="67">
        <v>663500</v>
      </c>
      <c r="E38" s="102">
        <v>402912.03</v>
      </c>
      <c r="F38" s="103">
        <f t="shared" si="0"/>
        <v>260587.96999999997</v>
      </c>
    </row>
    <row r="39" spans="1:6" ht="36.9" customHeight="1" x14ac:dyDescent="0.25">
      <c r="A39" s="64" t="s">
        <v>207</v>
      </c>
      <c r="B39" s="101" t="s">
        <v>180</v>
      </c>
      <c r="C39" s="66" t="s">
        <v>615</v>
      </c>
      <c r="D39" s="67">
        <v>663500</v>
      </c>
      <c r="E39" s="102">
        <v>402912.03</v>
      </c>
      <c r="F39" s="103">
        <f t="shared" si="0"/>
        <v>260587.96999999997</v>
      </c>
    </row>
    <row r="40" spans="1:6" x14ac:dyDescent="0.25">
      <c r="A40" s="64" t="s">
        <v>209</v>
      </c>
      <c r="B40" s="101" t="s">
        <v>180</v>
      </c>
      <c r="C40" s="66" t="s">
        <v>616</v>
      </c>
      <c r="D40" s="67">
        <v>615800</v>
      </c>
      <c r="E40" s="102">
        <v>373259.98</v>
      </c>
      <c r="F40" s="103">
        <f t="shared" si="0"/>
        <v>242540.02000000002</v>
      </c>
    </row>
    <row r="41" spans="1:6" x14ac:dyDescent="0.25">
      <c r="A41" s="64" t="s">
        <v>211</v>
      </c>
      <c r="B41" s="101" t="s">
        <v>180</v>
      </c>
      <c r="C41" s="66" t="s">
        <v>617</v>
      </c>
      <c r="D41" s="67">
        <v>47700</v>
      </c>
      <c r="E41" s="102">
        <v>29652.05</v>
      </c>
      <c r="F41" s="103">
        <f t="shared" si="0"/>
        <v>18047.95</v>
      </c>
    </row>
    <row r="42" spans="1:6" x14ac:dyDescent="0.25">
      <c r="A42" s="64" t="s">
        <v>228</v>
      </c>
      <c r="B42" s="101" t="s">
        <v>180</v>
      </c>
      <c r="C42" s="66" t="s">
        <v>618</v>
      </c>
      <c r="D42" s="67">
        <v>31200</v>
      </c>
      <c r="E42" s="102">
        <v>18869</v>
      </c>
      <c r="F42" s="103">
        <f t="shared" si="0"/>
        <v>12331</v>
      </c>
    </row>
    <row r="43" spans="1:6" x14ac:dyDescent="0.25">
      <c r="A43" s="64" t="s">
        <v>161</v>
      </c>
      <c r="B43" s="101" t="s">
        <v>180</v>
      </c>
      <c r="C43" s="66" t="s">
        <v>619</v>
      </c>
      <c r="D43" s="67">
        <v>31200</v>
      </c>
      <c r="E43" s="102">
        <v>18869</v>
      </c>
      <c r="F43" s="103">
        <f t="shared" si="0"/>
        <v>12331</v>
      </c>
    </row>
    <row r="44" spans="1:6" x14ac:dyDescent="0.25">
      <c r="A44" s="64" t="s">
        <v>213</v>
      </c>
      <c r="B44" s="101" t="s">
        <v>180</v>
      </c>
      <c r="C44" s="66" t="s">
        <v>620</v>
      </c>
      <c r="D44" s="67">
        <v>8700</v>
      </c>
      <c r="E44" s="102">
        <v>900</v>
      </c>
      <c r="F44" s="103">
        <f t="shared" si="0"/>
        <v>7800</v>
      </c>
    </row>
    <row r="45" spans="1:6" x14ac:dyDescent="0.25">
      <c r="A45" s="64" t="s">
        <v>215</v>
      </c>
      <c r="B45" s="101" t="s">
        <v>180</v>
      </c>
      <c r="C45" s="66" t="s">
        <v>621</v>
      </c>
      <c r="D45" s="67">
        <v>8700</v>
      </c>
      <c r="E45" s="102">
        <v>900</v>
      </c>
      <c r="F45" s="103">
        <f t="shared" si="0"/>
        <v>7800</v>
      </c>
    </row>
    <row r="46" spans="1:6" x14ac:dyDescent="0.25">
      <c r="A46" s="64" t="s">
        <v>217</v>
      </c>
      <c r="B46" s="101" t="s">
        <v>180</v>
      </c>
      <c r="C46" s="66" t="s">
        <v>622</v>
      </c>
      <c r="D46" s="67">
        <v>1700</v>
      </c>
      <c r="E46" s="102">
        <v>900</v>
      </c>
      <c r="F46" s="103">
        <f t="shared" si="0"/>
        <v>800</v>
      </c>
    </row>
    <row r="47" spans="1:6" x14ac:dyDescent="0.25">
      <c r="A47" s="64" t="s">
        <v>219</v>
      </c>
      <c r="B47" s="101" t="s">
        <v>180</v>
      </c>
      <c r="C47" s="66" t="s">
        <v>623</v>
      </c>
      <c r="D47" s="67">
        <v>7000</v>
      </c>
      <c r="E47" s="102" t="s">
        <v>46</v>
      </c>
      <c r="F47" s="103">
        <f t="shared" si="0"/>
        <v>7000</v>
      </c>
    </row>
    <row r="48" spans="1:6" ht="24.6" customHeight="1" x14ac:dyDescent="0.25">
      <c r="A48" s="94" t="s">
        <v>248</v>
      </c>
      <c r="B48" s="95" t="s">
        <v>180</v>
      </c>
      <c r="C48" s="96" t="s">
        <v>624</v>
      </c>
      <c r="D48" s="97">
        <v>586100</v>
      </c>
      <c r="E48" s="98">
        <v>586100</v>
      </c>
      <c r="F48" s="99" t="str">
        <f t="shared" si="0"/>
        <v>-</v>
      </c>
    </row>
    <row r="49" spans="1:6" x14ac:dyDescent="0.25">
      <c r="A49" s="64" t="s">
        <v>213</v>
      </c>
      <c r="B49" s="101" t="s">
        <v>180</v>
      </c>
      <c r="C49" s="66" t="s">
        <v>625</v>
      </c>
      <c r="D49" s="67">
        <v>586100</v>
      </c>
      <c r="E49" s="102">
        <v>586100</v>
      </c>
      <c r="F49" s="103" t="str">
        <f t="shared" si="0"/>
        <v>-</v>
      </c>
    </row>
    <row r="50" spans="1:6" x14ac:dyDescent="0.25">
      <c r="A50" s="64" t="s">
        <v>255</v>
      </c>
      <c r="B50" s="101" t="s">
        <v>180</v>
      </c>
      <c r="C50" s="66" t="s">
        <v>626</v>
      </c>
      <c r="D50" s="67">
        <v>586100</v>
      </c>
      <c r="E50" s="102">
        <v>586100</v>
      </c>
      <c r="F50" s="103" t="str">
        <f t="shared" si="0"/>
        <v>-</v>
      </c>
    </row>
    <row r="51" spans="1:6" x14ac:dyDescent="0.25">
      <c r="A51" s="94" t="s">
        <v>257</v>
      </c>
      <c r="B51" s="95" t="s">
        <v>180</v>
      </c>
      <c r="C51" s="96" t="s">
        <v>627</v>
      </c>
      <c r="D51" s="97">
        <v>167000</v>
      </c>
      <c r="E51" s="98">
        <v>104931.05</v>
      </c>
      <c r="F51" s="99">
        <f t="shared" si="0"/>
        <v>62068.95</v>
      </c>
    </row>
    <row r="52" spans="1:6" ht="24.6" customHeight="1" x14ac:dyDescent="0.25">
      <c r="A52" s="64" t="s">
        <v>205</v>
      </c>
      <c r="B52" s="101" t="s">
        <v>180</v>
      </c>
      <c r="C52" s="66" t="s">
        <v>628</v>
      </c>
      <c r="D52" s="67">
        <v>147000</v>
      </c>
      <c r="E52" s="102">
        <v>84931.05</v>
      </c>
      <c r="F52" s="103">
        <f t="shared" si="0"/>
        <v>62068.95</v>
      </c>
    </row>
    <row r="53" spans="1:6" ht="36.9" customHeight="1" x14ac:dyDescent="0.25">
      <c r="A53" s="64" t="s">
        <v>207</v>
      </c>
      <c r="B53" s="101" t="s">
        <v>180</v>
      </c>
      <c r="C53" s="66" t="s">
        <v>629</v>
      </c>
      <c r="D53" s="67">
        <v>147000</v>
      </c>
      <c r="E53" s="102">
        <v>84931.05</v>
      </c>
      <c r="F53" s="103">
        <f t="shared" si="0"/>
        <v>62068.95</v>
      </c>
    </row>
    <row r="54" spans="1:6" x14ac:dyDescent="0.25">
      <c r="A54" s="64" t="s">
        <v>209</v>
      </c>
      <c r="B54" s="101" t="s">
        <v>180</v>
      </c>
      <c r="C54" s="66" t="s">
        <v>630</v>
      </c>
      <c r="D54" s="67">
        <v>147000</v>
      </c>
      <c r="E54" s="102">
        <v>84931.05</v>
      </c>
      <c r="F54" s="103">
        <f t="shared" si="0"/>
        <v>62068.95</v>
      </c>
    </row>
    <row r="55" spans="1:6" x14ac:dyDescent="0.25">
      <c r="A55" s="64" t="s">
        <v>213</v>
      </c>
      <c r="B55" s="101" t="s">
        <v>180</v>
      </c>
      <c r="C55" s="66" t="s">
        <v>631</v>
      </c>
      <c r="D55" s="67">
        <v>20000</v>
      </c>
      <c r="E55" s="102">
        <v>20000</v>
      </c>
      <c r="F55" s="103" t="str">
        <f t="shared" si="0"/>
        <v>-</v>
      </c>
    </row>
    <row r="56" spans="1:6" x14ac:dyDescent="0.25">
      <c r="A56" s="64" t="s">
        <v>215</v>
      </c>
      <c r="B56" s="101" t="s">
        <v>180</v>
      </c>
      <c r="C56" s="66" t="s">
        <v>632</v>
      </c>
      <c r="D56" s="67">
        <v>20000</v>
      </c>
      <c r="E56" s="102">
        <v>20000</v>
      </c>
      <c r="F56" s="103" t="str">
        <f t="shared" si="0"/>
        <v>-</v>
      </c>
    </row>
    <row r="57" spans="1:6" x14ac:dyDescent="0.25">
      <c r="A57" s="64" t="s">
        <v>219</v>
      </c>
      <c r="B57" s="101" t="s">
        <v>180</v>
      </c>
      <c r="C57" s="66" t="s">
        <v>633</v>
      </c>
      <c r="D57" s="67">
        <v>20000</v>
      </c>
      <c r="E57" s="102">
        <v>20000</v>
      </c>
      <c r="F57" s="103" t="str">
        <f t="shared" si="0"/>
        <v>-</v>
      </c>
    </row>
    <row r="58" spans="1:6" x14ac:dyDescent="0.25">
      <c r="A58" s="94" t="s">
        <v>277</v>
      </c>
      <c r="B58" s="95" t="s">
        <v>180</v>
      </c>
      <c r="C58" s="96" t="s">
        <v>634</v>
      </c>
      <c r="D58" s="97">
        <v>240200</v>
      </c>
      <c r="E58" s="98">
        <v>149132.68</v>
      </c>
      <c r="F58" s="99">
        <f t="shared" si="0"/>
        <v>91067.32</v>
      </c>
    </row>
    <row r="59" spans="1:6" ht="61.5" customHeight="1" x14ac:dyDescent="0.25">
      <c r="A59" s="64" t="s">
        <v>193</v>
      </c>
      <c r="B59" s="101" t="s">
        <v>180</v>
      </c>
      <c r="C59" s="66" t="s">
        <v>635</v>
      </c>
      <c r="D59" s="67">
        <v>240200</v>
      </c>
      <c r="E59" s="102">
        <v>149132.68</v>
      </c>
      <c r="F59" s="103">
        <f t="shared" si="0"/>
        <v>91067.32</v>
      </c>
    </row>
    <row r="60" spans="1:6" ht="24.6" customHeight="1" x14ac:dyDescent="0.25">
      <c r="A60" s="64" t="s">
        <v>195</v>
      </c>
      <c r="B60" s="101" t="s">
        <v>180</v>
      </c>
      <c r="C60" s="66" t="s">
        <v>636</v>
      </c>
      <c r="D60" s="67">
        <v>240200</v>
      </c>
      <c r="E60" s="102">
        <v>149132.68</v>
      </c>
      <c r="F60" s="103">
        <f t="shared" si="0"/>
        <v>91067.32</v>
      </c>
    </row>
    <row r="61" spans="1:6" ht="24.6" customHeight="1" x14ac:dyDescent="0.25">
      <c r="A61" s="64" t="s">
        <v>197</v>
      </c>
      <c r="B61" s="101" t="s">
        <v>180</v>
      </c>
      <c r="C61" s="66" t="s">
        <v>637</v>
      </c>
      <c r="D61" s="67">
        <v>170200</v>
      </c>
      <c r="E61" s="102">
        <v>116831.58</v>
      </c>
      <c r="F61" s="103">
        <f t="shared" si="0"/>
        <v>53368.42</v>
      </c>
    </row>
    <row r="62" spans="1:6" ht="49.2" customHeight="1" x14ac:dyDescent="0.25">
      <c r="A62" s="64" t="s">
        <v>201</v>
      </c>
      <c r="B62" s="101" t="s">
        <v>180</v>
      </c>
      <c r="C62" s="66" t="s">
        <v>638</v>
      </c>
      <c r="D62" s="67">
        <v>70000</v>
      </c>
      <c r="E62" s="102">
        <v>32301.1</v>
      </c>
      <c r="F62" s="103">
        <f t="shared" si="0"/>
        <v>37698.9</v>
      </c>
    </row>
    <row r="63" spans="1:6" x14ac:dyDescent="0.25">
      <c r="A63" s="94" t="s">
        <v>279</v>
      </c>
      <c r="B63" s="95" t="s">
        <v>180</v>
      </c>
      <c r="C63" s="96" t="s">
        <v>639</v>
      </c>
      <c r="D63" s="97">
        <v>240200</v>
      </c>
      <c r="E63" s="98">
        <v>149132.68</v>
      </c>
      <c r="F63" s="99">
        <f t="shared" si="0"/>
        <v>91067.32</v>
      </c>
    </row>
    <row r="64" spans="1:6" ht="61.5" customHeight="1" x14ac:dyDescent="0.25">
      <c r="A64" s="64" t="s">
        <v>193</v>
      </c>
      <c r="B64" s="101" t="s">
        <v>180</v>
      </c>
      <c r="C64" s="66" t="s">
        <v>640</v>
      </c>
      <c r="D64" s="67">
        <v>240200</v>
      </c>
      <c r="E64" s="102">
        <v>149132.68</v>
      </c>
      <c r="F64" s="103">
        <f t="shared" si="0"/>
        <v>91067.32</v>
      </c>
    </row>
    <row r="65" spans="1:6" ht="24.6" customHeight="1" x14ac:dyDescent="0.25">
      <c r="A65" s="64" t="s">
        <v>195</v>
      </c>
      <c r="B65" s="101" t="s">
        <v>180</v>
      </c>
      <c r="C65" s="66" t="s">
        <v>641</v>
      </c>
      <c r="D65" s="67">
        <v>240200</v>
      </c>
      <c r="E65" s="102">
        <v>149132.68</v>
      </c>
      <c r="F65" s="103">
        <f t="shared" si="0"/>
        <v>91067.32</v>
      </c>
    </row>
    <row r="66" spans="1:6" ht="24.6" customHeight="1" x14ac:dyDescent="0.25">
      <c r="A66" s="64" t="s">
        <v>197</v>
      </c>
      <c r="B66" s="101" t="s">
        <v>180</v>
      </c>
      <c r="C66" s="66" t="s">
        <v>642</v>
      </c>
      <c r="D66" s="67">
        <v>170200</v>
      </c>
      <c r="E66" s="102">
        <v>116831.58</v>
      </c>
      <c r="F66" s="103">
        <f t="shared" si="0"/>
        <v>53368.42</v>
      </c>
    </row>
    <row r="67" spans="1:6" ht="49.2" customHeight="1" x14ac:dyDescent="0.25">
      <c r="A67" s="64" t="s">
        <v>201</v>
      </c>
      <c r="B67" s="101" t="s">
        <v>180</v>
      </c>
      <c r="C67" s="66" t="s">
        <v>643</v>
      </c>
      <c r="D67" s="67">
        <v>70000</v>
      </c>
      <c r="E67" s="102">
        <v>32301.1</v>
      </c>
      <c r="F67" s="103">
        <f t="shared" si="0"/>
        <v>37698.9</v>
      </c>
    </row>
    <row r="68" spans="1:6" ht="24.6" customHeight="1" x14ac:dyDescent="0.25">
      <c r="A68" s="94" t="s">
        <v>289</v>
      </c>
      <c r="B68" s="95" t="s">
        <v>180</v>
      </c>
      <c r="C68" s="96" t="s">
        <v>644</v>
      </c>
      <c r="D68" s="97">
        <v>41900</v>
      </c>
      <c r="E68" s="98">
        <v>24654.799999999999</v>
      </c>
      <c r="F68" s="99">
        <f t="shared" si="0"/>
        <v>17245.2</v>
      </c>
    </row>
    <row r="69" spans="1:6" ht="24.6" customHeight="1" x14ac:dyDescent="0.25">
      <c r="A69" s="64" t="s">
        <v>205</v>
      </c>
      <c r="B69" s="101" t="s">
        <v>180</v>
      </c>
      <c r="C69" s="66" t="s">
        <v>645</v>
      </c>
      <c r="D69" s="67">
        <v>41900</v>
      </c>
      <c r="E69" s="102">
        <v>24654.799999999999</v>
      </c>
      <c r="F69" s="103">
        <f t="shared" si="0"/>
        <v>17245.2</v>
      </c>
    </row>
    <row r="70" spans="1:6" ht="36.9" customHeight="1" x14ac:dyDescent="0.25">
      <c r="A70" s="64" t="s">
        <v>207</v>
      </c>
      <c r="B70" s="101" t="s">
        <v>180</v>
      </c>
      <c r="C70" s="66" t="s">
        <v>646</v>
      </c>
      <c r="D70" s="67">
        <v>41900</v>
      </c>
      <c r="E70" s="102">
        <v>24654.799999999999</v>
      </c>
      <c r="F70" s="103">
        <f t="shared" si="0"/>
        <v>17245.2</v>
      </c>
    </row>
    <row r="71" spans="1:6" x14ac:dyDescent="0.25">
      <c r="A71" s="64" t="s">
        <v>209</v>
      </c>
      <c r="B71" s="101" t="s">
        <v>180</v>
      </c>
      <c r="C71" s="66" t="s">
        <v>647</v>
      </c>
      <c r="D71" s="67">
        <v>41900</v>
      </c>
      <c r="E71" s="102">
        <v>24654.799999999999</v>
      </c>
      <c r="F71" s="103">
        <f t="shared" si="0"/>
        <v>17245.2</v>
      </c>
    </row>
    <row r="72" spans="1:6" x14ac:dyDescent="0.25">
      <c r="A72" s="94" t="s">
        <v>291</v>
      </c>
      <c r="B72" s="95" t="s">
        <v>180</v>
      </c>
      <c r="C72" s="96" t="s">
        <v>648</v>
      </c>
      <c r="D72" s="97">
        <v>33800</v>
      </c>
      <c r="E72" s="98">
        <v>23554.799999999999</v>
      </c>
      <c r="F72" s="99">
        <f t="shared" si="0"/>
        <v>10245.200000000001</v>
      </c>
    </row>
    <row r="73" spans="1:6" ht="24.6" customHeight="1" x14ac:dyDescent="0.25">
      <c r="A73" s="64" t="s">
        <v>205</v>
      </c>
      <c r="B73" s="101" t="s">
        <v>180</v>
      </c>
      <c r="C73" s="66" t="s">
        <v>649</v>
      </c>
      <c r="D73" s="67">
        <v>33800</v>
      </c>
      <c r="E73" s="102">
        <v>23554.799999999999</v>
      </c>
      <c r="F73" s="103">
        <f t="shared" si="0"/>
        <v>10245.200000000001</v>
      </c>
    </row>
    <row r="74" spans="1:6" ht="36.9" customHeight="1" x14ac:dyDescent="0.25">
      <c r="A74" s="64" t="s">
        <v>207</v>
      </c>
      <c r="B74" s="101" t="s">
        <v>180</v>
      </c>
      <c r="C74" s="66" t="s">
        <v>650</v>
      </c>
      <c r="D74" s="67">
        <v>33800</v>
      </c>
      <c r="E74" s="102">
        <v>23554.799999999999</v>
      </c>
      <c r="F74" s="103">
        <f t="shared" si="0"/>
        <v>10245.200000000001</v>
      </c>
    </row>
    <row r="75" spans="1:6" x14ac:dyDescent="0.25">
      <c r="A75" s="64" t="s">
        <v>209</v>
      </c>
      <c r="B75" s="101" t="s">
        <v>180</v>
      </c>
      <c r="C75" s="66" t="s">
        <v>651</v>
      </c>
      <c r="D75" s="67">
        <v>33800</v>
      </c>
      <c r="E75" s="102">
        <v>23554.799999999999</v>
      </c>
      <c r="F75" s="103">
        <f t="shared" si="0"/>
        <v>10245.200000000001</v>
      </c>
    </row>
    <row r="76" spans="1:6" ht="36.9" customHeight="1" x14ac:dyDescent="0.25">
      <c r="A76" s="94" t="s">
        <v>321</v>
      </c>
      <c r="B76" s="95" t="s">
        <v>180</v>
      </c>
      <c r="C76" s="96" t="s">
        <v>652</v>
      </c>
      <c r="D76" s="97">
        <v>8100</v>
      </c>
      <c r="E76" s="98">
        <v>1100</v>
      </c>
      <c r="F76" s="99">
        <f t="shared" si="0"/>
        <v>7000</v>
      </c>
    </row>
    <row r="77" spans="1:6" ht="24.6" customHeight="1" x14ac:dyDescent="0.25">
      <c r="A77" s="64" t="s">
        <v>205</v>
      </c>
      <c r="B77" s="101" t="s">
        <v>180</v>
      </c>
      <c r="C77" s="66" t="s">
        <v>653</v>
      </c>
      <c r="D77" s="67">
        <v>8100</v>
      </c>
      <c r="E77" s="102">
        <v>1100</v>
      </c>
      <c r="F77" s="103">
        <f t="shared" si="0"/>
        <v>7000</v>
      </c>
    </row>
    <row r="78" spans="1:6" ht="36.9" customHeight="1" x14ac:dyDescent="0.25">
      <c r="A78" s="64" t="s">
        <v>207</v>
      </c>
      <c r="B78" s="101" t="s">
        <v>180</v>
      </c>
      <c r="C78" s="66" t="s">
        <v>654</v>
      </c>
      <c r="D78" s="67">
        <v>8100</v>
      </c>
      <c r="E78" s="102">
        <v>1100</v>
      </c>
      <c r="F78" s="103">
        <f t="shared" si="0"/>
        <v>7000</v>
      </c>
    </row>
    <row r="79" spans="1:6" x14ac:dyDescent="0.25">
      <c r="A79" s="64" t="s">
        <v>209</v>
      </c>
      <c r="B79" s="101" t="s">
        <v>180</v>
      </c>
      <c r="C79" s="66" t="s">
        <v>655</v>
      </c>
      <c r="D79" s="67">
        <v>8100</v>
      </c>
      <c r="E79" s="102">
        <v>1100</v>
      </c>
      <c r="F79" s="103">
        <f t="shared" ref="F79:F142" si="1">IF(OR(D79="-",IF(E79="-",0,E79)&gt;=IF(D79="-",0,D79)),"-",IF(D79="-",0,D79)-IF(E79="-",0,E79))</f>
        <v>7000</v>
      </c>
    </row>
    <row r="80" spans="1:6" x14ac:dyDescent="0.25">
      <c r="A80" s="94" t="s">
        <v>351</v>
      </c>
      <c r="B80" s="95" t="s">
        <v>180</v>
      </c>
      <c r="C80" s="96" t="s">
        <v>656</v>
      </c>
      <c r="D80" s="97">
        <v>2269500</v>
      </c>
      <c r="E80" s="98">
        <v>1154591.21</v>
      </c>
      <c r="F80" s="99">
        <f t="shared" si="1"/>
        <v>1114908.79</v>
      </c>
    </row>
    <row r="81" spans="1:6" ht="24.6" customHeight="1" x14ac:dyDescent="0.25">
      <c r="A81" s="64" t="s">
        <v>205</v>
      </c>
      <c r="B81" s="101" t="s">
        <v>180</v>
      </c>
      <c r="C81" s="66" t="s">
        <v>657</v>
      </c>
      <c r="D81" s="67">
        <v>2264500</v>
      </c>
      <c r="E81" s="102">
        <v>1152564.21</v>
      </c>
      <c r="F81" s="103">
        <f t="shared" si="1"/>
        <v>1111935.79</v>
      </c>
    </row>
    <row r="82" spans="1:6" ht="36.9" customHeight="1" x14ac:dyDescent="0.25">
      <c r="A82" s="64" t="s">
        <v>207</v>
      </c>
      <c r="B82" s="101" t="s">
        <v>180</v>
      </c>
      <c r="C82" s="66" t="s">
        <v>658</v>
      </c>
      <c r="D82" s="67">
        <v>2264500</v>
      </c>
      <c r="E82" s="102">
        <v>1152564.21</v>
      </c>
      <c r="F82" s="103">
        <f t="shared" si="1"/>
        <v>1111935.79</v>
      </c>
    </row>
    <row r="83" spans="1:6" ht="36.9" customHeight="1" x14ac:dyDescent="0.25">
      <c r="A83" s="64" t="s">
        <v>402</v>
      </c>
      <c r="B83" s="101" t="s">
        <v>180</v>
      </c>
      <c r="C83" s="66" t="s">
        <v>659</v>
      </c>
      <c r="D83" s="67">
        <v>160000</v>
      </c>
      <c r="E83" s="102" t="s">
        <v>46</v>
      </c>
      <c r="F83" s="103">
        <f t="shared" si="1"/>
        <v>160000</v>
      </c>
    </row>
    <row r="84" spans="1:6" x14ac:dyDescent="0.25">
      <c r="A84" s="64" t="s">
        <v>209</v>
      </c>
      <c r="B84" s="101" t="s">
        <v>180</v>
      </c>
      <c r="C84" s="66" t="s">
        <v>660</v>
      </c>
      <c r="D84" s="67">
        <v>773700</v>
      </c>
      <c r="E84" s="102">
        <v>519622.12</v>
      </c>
      <c r="F84" s="103">
        <f t="shared" si="1"/>
        <v>254077.88</v>
      </c>
    </row>
    <row r="85" spans="1:6" x14ac:dyDescent="0.25">
      <c r="A85" s="64" t="s">
        <v>211</v>
      </c>
      <c r="B85" s="101" t="s">
        <v>180</v>
      </c>
      <c r="C85" s="66" t="s">
        <v>661</v>
      </c>
      <c r="D85" s="67">
        <v>1330800</v>
      </c>
      <c r="E85" s="102">
        <v>632942.09</v>
      </c>
      <c r="F85" s="103">
        <f t="shared" si="1"/>
        <v>697857.91</v>
      </c>
    </row>
    <row r="86" spans="1:6" x14ac:dyDescent="0.25">
      <c r="A86" s="64" t="s">
        <v>228</v>
      </c>
      <c r="B86" s="101" t="s">
        <v>180</v>
      </c>
      <c r="C86" s="66" t="s">
        <v>662</v>
      </c>
      <c r="D86" s="67">
        <v>2000</v>
      </c>
      <c r="E86" s="102">
        <v>2000</v>
      </c>
      <c r="F86" s="103" t="str">
        <f t="shared" si="1"/>
        <v>-</v>
      </c>
    </row>
    <row r="87" spans="1:6" x14ac:dyDescent="0.25">
      <c r="A87" s="64" t="s">
        <v>161</v>
      </c>
      <c r="B87" s="101" t="s">
        <v>180</v>
      </c>
      <c r="C87" s="66" t="s">
        <v>663</v>
      </c>
      <c r="D87" s="67">
        <v>2000</v>
      </c>
      <c r="E87" s="102">
        <v>2000</v>
      </c>
      <c r="F87" s="103" t="str">
        <f t="shared" si="1"/>
        <v>-</v>
      </c>
    </row>
    <row r="88" spans="1:6" x14ac:dyDescent="0.25">
      <c r="A88" s="64" t="s">
        <v>213</v>
      </c>
      <c r="B88" s="101" t="s">
        <v>180</v>
      </c>
      <c r="C88" s="66" t="s">
        <v>664</v>
      </c>
      <c r="D88" s="67">
        <v>3000</v>
      </c>
      <c r="E88" s="102">
        <v>27</v>
      </c>
      <c r="F88" s="103">
        <f t="shared" si="1"/>
        <v>2973</v>
      </c>
    </row>
    <row r="89" spans="1:6" x14ac:dyDescent="0.25">
      <c r="A89" s="64" t="s">
        <v>215</v>
      </c>
      <c r="B89" s="101" t="s">
        <v>180</v>
      </c>
      <c r="C89" s="66" t="s">
        <v>665</v>
      </c>
      <c r="D89" s="67">
        <v>3000</v>
      </c>
      <c r="E89" s="102">
        <v>27</v>
      </c>
      <c r="F89" s="103">
        <f t="shared" si="1"/>
        <v>2973</v>
      </c>
    </row>
    <row r="90" spans="1:6" ht="24.6" customHeight="1" x14ac:dyDescent="0.25">
      <c r="A90" s="64" t="s">
        <v>408</v>
      </c>
      <c r="B90" s="101" t="s">
        <v>180</v>
      </c>
      <c r="C90" s="66" t="s">
        <v>666</v>
      </c>
      <c r="D90" s="67">
        <v>1000</v>
      </c>
      <c r="E90" s="102">
        <v>27</v>
      </c>
      <c r="F90" s="103">
        <f t="shared" si="1"/>
        <v>973</v>
      </c>
    </row>
    <row r="91" spans="1:6" x14ac:dyDescent="0.25">
      <c r="A91" s="64" t="s">
        <v>219</v>
      </c>
      <c r="B91" s="101" t="s">
        <v>180</v>
      </c>
      <c r="C91" s="66" t="s">
        <v>667</v>
      </c>
      <c r="D91" s="67">
        <v>2000</v>
      </c>
      <c r="E91" s="102" t="s">
        <v>46</v>
      </c>
      <c r="F91" s="103">
        <f t="shared" si="1"/>
        <v>2000</v>
      </c>
    </row>
    <row r="92" spans="1:6" x14ac:dyDescent="0.25">
      <c r="A92" s="94" t="s">
        <v>353</v>
      </c>
      <c r="B92" s="95" t="s">
        <v>180</v>
      </c>
      <c r="C92" s="96" t="s">
        <v>668</v>
      </c>
      <c r="D92" s="97">
        <v>3400</v>
      </c>
      <c r="E92" s="98">
        <v>1589.16</v>
      </c>
      <c r="F92" s="99">
        <f t="shared" si="1"/>
        <v>1810.84</v>
      </c>
    </row>
    <row r="93" spans="1:6" ht="24.6" customHeight="1" x14ac:dyDescent="0.25">
      <c r="A93" s="64" t="s">
        <v>205</v>
      </c>
      <c r="B93" s="101" t="s">
        <v>180</v>
      </c>
      <c r="C93" s="66" t="s">
        <v>669</v>
      </c>
      <c r="D93" s="67">
        <v>3400</v>
      </c>
      <c r="E93" s="102">
        <v>1589.16</v>
      </c>
      <c r="F93" s="103">
        <f t="shared" si="1"/>
        <v>1810.84</v>
      </c>
    </row>
    <row r="94" spans="1:6" ht="36.9" customHeight="1" x14ac:dyDescent="0.25">
      <c r="A94" s="64" t="s">
        <v>207</v>
      </c>
      <c r="B94" s="101" t="s">
        <v>180</v>
      </c>
      <c r="C94" s="66" t="s">
        <v>670</v>
      </c>
      <c r="D94" s="67">
        <v>3400</v>
      </c>
      <c r="E94" s="102">
        <v>1589.16</v>
      </c>
      <c r="F94" s="103">
        <f t="shared" si="1"/>
        <v>1810.84</v>
      </c>
    </row>
    <row r="95" spans="1:6" x14ac:dyDescent="0.25">
      <c r="A95" s="64" t="s">
        <v>209</v>
      </c>
      <c r="B95" s="101" t="s">
        <v>180</v>
      </c>
      <c r="C95" s="66" t="s">
        <v>671</v>
      </c>
      <c r="D95" s="67">
        <v>3400</v>
      </c>
      <c r="E95" s="102">
        <v>1589.16</v>
      </c>
      <c r="F95" s="103">
        <f t="shared" si="1"/>
        <v>1810.84</v>
      </c>
    </row>
    <row r="96" spans="1:6" x14ac:dyDescent="0.25">
      <c r="A96" s="94" t="s">
        <v>364</v>
      </c>
      <c r="B96" s="95" t="s">
        <v>180</v>
      </c>
      <c r="C96" s="96" t="s">
        <v>672</v>
      </c>
      <c r="D96" s="97">
        <v>75100</v>
      </c>
      <c r="E96" s="98">
        <v>75089.600000000006</v>
      </c>
      <c r="F96" s="99">
        <f t="shared" si="1"/>
        <v>10.399999999994179</v>
      </c>
    </row>
    <row r="97" spans="1:6" ht="24.6" customHeight="1" x14ac:dyDescent="0.25">
      <c r="A97" s="64" t="s">
        <v>205</v>
      </c>
      <c r="B97" s="101" t="s">
        <v>180</v>
      </c>
      <c r="C97" s="66" t="s">
        <v>673</v>
      </c>
      <c r="D97" s="67">
        <v>75100</v>
      </c>
      <c r="E97" s="102">
        <v>75089.600000000006</v>
      </c>
      <c r="F97" s="103">
        <f t="shared" si="1"/>
        <v>10.399999999994179</v>
      </c>
    </row>
    <row r="98" spans="1:6" ht="36.9" customHeight="1" x14ac:dyDescent="0.25">
      <c r="A98" s="64" t="s">
        <v>207</v>
      </c>
      <c r="B98" s="101" t="s">
        <v>180</v>
      </c>
      <c r="C98" s="66" t="s">
        <v>674</v>
      </c>
      <c r="D98" s="67">
        <v>75100</v>
      </c>
      <c r="E98" s="102">
        <v>75089.600000000006</v>
      </c>
      <c r="F98" s="103">
        <f t="shared" si="1"/>
        <v>10.399999999994179</v>
      </c>
    </row>
    <row r="99" spans="1:6" x14ac:dyDescent="0.25">
      <c r="A99" s="64" t="s">
        <v>209</v>
      </c>
      <c r="B99" s="101" t="s">
        <v>180</v>
      </c>
      <c r="C99" s="66" t="s">
        <v>675</v>
      </c>
      <c r="D99" s="67">
        <v>75100</v>
      </c>
      <c r="E99" s="102">
        <v>75089.600000000006</v>
      </c>
      <c r="F99" s="103">
        <f t="shared" si="1"/>
        <v>10.399999999994179</v>
      </c>
    </row>
    <row r="100" spans="1:6" x14ac:dyDescent="0.25">
      <c r="A100" s="94" t="s">
        <v>374</v>
      </c>
      <c r="B100" s="95" t="s">
        <v>180</v>
      </c>
      <c r="C100" s="96" t="s">
        <v>676</v>
      </c>
      <c r="D100" s="97">
        <v>2191000</v>
      </c>
      <c r="E100" s="98">
        <v>1077912.45</v>
      </c>
      <c r="F100" s="99">
        <f t="shared" si="1"/>
        <v>1113087.55</v>
      </c>
    </row>
    <row r="101" spans="1:6" ht="24.6" customHeight="1" x14ac:dyDescent="0.25">
      <c r="A101" s="64" t="s">
        <v>205</v>
      </c>
      <c r="B101" s="101" t="s">
        <v>180</v>
      </c>
      <c r="C101" s="66" t="s">
        <v>677</v>
      </c>
      <c r="D101" s="67">
        <v>2186000</v>
      </c>
      <c r="E101" s="102">
        <v>1075885.45</v>
      </c>
      <c r="F101" s="103">
        <f t="shared" si="1"/>
        <v>1110114.55</v>
      </c>
    </row>
    <row r="102" spans="1:6" ht="36.9" customHeight="1" x14ac:dyDescent="0.25">
      <c r="A102" s="64" t="s">
        <v>207</v>
      </c>
      <c r="B102" s="101" t="s">
        <v>180</v>
      </c>
      <c r="C102" s="66" t="s">
        <v>678</v>
      </c>
      <c r="D102" s="67">
        <v>2186000</v>
      </c>
      <c r="E102" s="102">
        <v>1075885.45</v>
      </c>
      <c r="F102" s="103">
        <f t="shared" si="1"/>
        <v>1110114.55</v>
      </c>
    </row>
    <row r="103" spans="1:6" ht="36.9" customHeight="1" x14ac:dyDescent="0.25">
      <c r="A103" s="64" t="s">
        <v>402</v>
      </c>
      <c r="B103" s="101" t="s">
        <v>180</v>
      </c>
      <c r="C103" s="66" t="s">
        <v>679</v>
      </c>
      <c r="D103" s="67">
        <v>160000</v>
      </c>
      <c r="E103" s="102" t="s">
        <v>46</v>
      </c>
      <c r="F103" s="103">
        <f t="shared" si="1"/>
        <v>160000</v>
      </c>
    </row>
    <row r="104" spans="1:6" x14ac:dyDescent="0.25">
      <c r="A104" s="64" t="s">
        <v>209</v>
      </c>
      <c r="B104" s="101" t="s">
        <v>180</v>
      </c>
      <c r="C104" s="66" t="s">
        <v>680</v>
      </c>
      <c r="D104" s="67">
        <v>695200</v>
      </c>
      <c r="E104" s="102">
        <v>442943.36</v>
      </c>
      <c r="F104" s="103">
        <f t="shared" si="1"/>
        <v>252256.64000000001</v>
      </c>
    </row>
    <row r="105" spans="1:6" x14ac:dyDescent="0.25">
      <c r="A105" s="64" t="s">
        <v>211</v>
      </c>
      <c r="B105" s="101" t="s">
        <v>180</v>
      </c>
      <c r="C105" s="66" t="s">
        <v>681</v>
      </c>
      <c r="D105" s="67">
        <v>1330800</v>
      </c>
      <c r="E105" s="102">
        <v>632942.09</v>
      </c>
      <c r="F105" s="103">
        <f t="shared" si="1"/>
        <v>697857.91</v>
      </c>
    </row>
    <row r="106" spans="1:6" x14ac:dyDescent="0.25">
      <c r="A106" s="64" t="s">
        <v>228</v>
      </c>
      <c r="B106" s="101" t="s">
        <v>180</v>
      </c>
      <c r="C106" s="66" t="s">
        <v>682</v>
      </c>
      <c r="D106" s="67">
        <v>2000</v>
      </c>
      <c r="E106" s="102">
        <v>2000</v>
      </c>
      <c r="F106" s="103" t="str">
        <f t="shared" si="1"/>
        <v>-</v>
      </c>
    </row>
    <row r="107" spans="1:6" x14ac:dyDescent="0.25">
      <c r="A107" s="64" t="s">
        <v>161</v>
      </c>
      <c r="B107" s="101" t="s">
        <v>180</v>
      </c>
      <c r="C107" s="66" t="s">
        <v>683</v>
      </c>
      <c r="D107" s="67">
        <v>2000</v>
      </c>
      <c r="E107" s="102">
        <v>2000</v>
      </c>
      <c r="F107" s="103" t="str">
        <f t="shared" si="1"/>
        <v>-</v>
      </c>
    </row>
    <row r="108" spans="1:6" x14ac:dyDescent="0.25">
      <c r="A108" s="64" t="s">
        <v>213</v>
      </c>
      <c r="B108" s="101" t="s">
        <v>180</v>
      </c>
      <c r="C108" s="66" t="s">
        <v>684</v>
      </c>
      <c r="D108" s="67">
        <v>3000</v>
      </c>
      <c r="E108" s="102">
        <v>27</v>
      </c>
      <c r="F108" s="103">
        <f t="shared" si="1"/>
        <v>2973</v>
      </c>
    </row>
    <row r="109" spans="1:6" x14ac:dyDescent="0.25">
      <c r="A109" s="64" t="s">
        <v>215</v>
      </c>
      <c r="B109" s="101" t="s">
        <v>180</v>
      </c>
      <c r="C109" s="66" t="s">
        <v>685</v>
      </c>
      <c r="D109" s="67">
        <v>3000</v>
      </c>
      <c r="E109" s="102">
        <v>27</v>
      </c>
      <c r="F109" s="103">
        <f t="shared" si="1"/>
        <v>2973</v>
      </c>
    </row>
    <row r="110" spans="1:6" ht="24.6" customHeight="1" x14ac:dyDescent="0.25">
      <c r="A110" s="64" t="s">
        <v>408</v>
      </c>
      <c r="B110" s="101" t="s">
        <v>180</v>
      </c>
      <c r="C110" s="66" t="s">
        <v>686</v>
      </c>
      <c r="D110" s="67">
        <v>1000</v>
      </c>
      <c r="E110" s="102">
        <v>27</v>
      </c>
      <c r="F110" s="103">
        <f t="shared" si="1"/>
        <v>973</v>
      </c>
    </row>
    <row r="111" spans="1:6" x14ac:dyDescent="0.25">
      <c r="A111" s="64" t="s">
        <v>219</v>
      </c>
      <c r="B111" s="101" t="s">
        <v>180</v>
      </c>
      <c r="C111" s="66" t="s">
        <v>687</v>
      </c>
      <c r="D111" s="67">
        <v>2000</v>
      </c>
      <c r="E111" s="102" t="s">
        <v>46</v>
      </c>
      <c r="F111" s="103">
        <f t="shared" si="1"/>
        <v>2000</v>
      </c>
    </row>
    <row r="112" spans="1:6" x14ac:dyDescent="0.25">
      <c r="A112" s="94" t="s">
        <v>434</v>
      </c>
      <c r="B112" s="95" t="s">
        <v>180</v>
      </c>
      <c r="C112" s="96" t="s">
        <v>688</v>
      </c>
      <c r="D112" s="97">
        <v>65000</v>
      </c>
      <c r="E112" s="98">
        <v>64400</v>
      </c>
      <c r="F112" s="99">
        <f t="shared" si="1"/>
        <v>600</v>
      </c>
    </row>
    <row r="113" spans="1:6" ht="24.6" customHeight="1" x14ac:dyDescent="0.25">
      <c r="A113" s="64" t="s">
        <v>205</v>
      </c>
      <c r="B113" s="101" t="s">
        <v>180</v>
      </c>
      <c r="C113" s="66" t="s">
        <v>689</v>
      </c>
      <c r="D113" s="67">
        <v>65000</v>
      </c>
      <c r="E113" s="102">
        <v>64400</v>
      </c>
      <c r="F113" s="103">
        <f t="shared" si="1"/>
        <v>600</v>
      </c>
    </row>
    <row r="114" spans="1:6" ht="36.9" customHeight="1" x14ac:dyDescent="0.25">
      <c r="A114" s="64" t="s">
        <v>207</v>
      </c>
      <c r="B114" s="101" t="s">
        <v>180</v>
      </c>
      <c r="C114" s="66" t="s">
        <v>690</v>
      </c>
      <c r="D114" s="67">
        <v>65000</v>
      </c>
      <c r="E114" s="102">
        <v>64400</v>
      </c>
      <c r="F114" s="103">
        <f t="shared" si="1"/>
        <v>600</v>
      </c>
    </row>
    <row r="115" spans="1:6" x14ac:dyDescent="0.25">
      <c r="A115" s="64" t="s">
        <v>209</v>
      </c>
      <c r="B115" s="101" t="s">
        <v>180</v>
      </c>
      <c r="C115" s="66" t="s">
        <v>691</v>
      </c>
      <c r="D115" s="67">
        <v>65000</v>
      </c>
      <c r="E115" s="102">
        <v>64400</v>
      </c>
      <c r="F115" s="103">
        <f t="shared" si="1"/>
        <v>600</v>
      </c>
    </row>
    <row r="116" spans="1:6" ht="24.6" customHeight="1" x14ac:dyDescent="0.25">
      <c r="A116" s="94" t="s">
        <v>436</v>
      </c>
      <c r="B116" s="95" t="s">
        <v>180</v>
      </c>
      <c r="C116" s="96" t="s">
        <v>692</v>
      </c>
      <c r="D116" s="97">
        <v>65000</v>
      </c>
      <c r="E116" s="98">
        <v>64400</v>
      </c>
      <c r="F116" s="99">
        <f t="shared" si="1"/>
        <v>600</v>
      </c>
    </row>
    <row r="117" spans="1:6" ht="24.6" customHeight="1" x14ac:dyDescent="0.25">
      <c r="A117" s="64" t="s">
        <v>205</v>
      </c>
      <c r="B117" s="101" t="s">
        <v>180</v>
      </c>
      <c r="C117" s="66" t="s">
        <v>693</v>
      </c>
      <c r="D117" s="67">
        <v>65000</v>
      </c>
      <c r="E117" s="102">
        <v>64400</v>
      </c>
      <c r="F117" s="103">
        <f t="shared" si="1"/>
        <v>600</v>
      </c>
    </row>
    <row r="118" spans="1:6" ht="36.9" customHeight="1" x14ac:dyDescent="0.25">
      <c r="A118" s="64" t="s">
        <v>207</v>
      </c>
      <c r="B118" s="101" t="s">
        <v>180</v>
      </c>
      <c r="C118" s="66" t="s">
        <v>694</v>
      </c>
      <c r="D118" s="67">
        <v>65000</v>
      </c>
      <c r="E118" s="102">
        <v>64400</v>
      </c>
      <c r="F118" s="103">
        <f t="shared" si="1"/>
        <v>600</v>
      </c>
    </row>
    <row r="119" spans="1:6" x14ac:dyDescent="0.25">
      <c r="A119" s="64" t="s">
        <v>209</v>
      </c>
      <c r="B119" s="101" t="s">
        <v>180</v>
      </c>
      <c r="C119" s="66" t="s">
        <v>695</v>
      </c>
      <c r="D119" s="67">
        <v>65000</v>
      </c>
      <c r="E119" s="102">
        <v>64400</v>
      </c>
      <c r="F119" s="103">
        <f t="shared" si="1"/>
        <v>600</v>
      </c>
    </row>
    <row r="120" spans="1:6" x14ac:dyDescent="0.25">
      <c r="A120" s="94" t="s">
        <v>452</v>
      </c>
      <c r="B120" s="95" t="s">
        <v>180</v>
      </c>
      <c r="C120" s="96" t="s">
        <v>696</v>
      </c>
      <c r="D120" s="97">
        <v>25000</v>
      </c>
      <c r="E120" s="98" t="s">
        <v>46</v>
      </c>
      <c r="F120" s="99">
        <f t="shared" si="1"/>
        <v>25000</v>
      </c>
    </row>
    <row r="121" spans="1:6" ht="24.6" customHeight="1" x14ac:dyDescent="0.25">
      <c r="A121" s="64" t="s">
        <v>205</v>
      </c>
      <c r="B121" s="101" t="s">
        <v>180</v>
      </c>
      <c r="C121" s="66" t="s">
        <v>697</v>
      </c>
      <c r="D121" s="67">
        <v>25000</v>
      </c>
      <c r="E121" s="102" t="s">
        <v>46</v>
      </c>
      <c r="F121" s="103">
        <f t="shared" si="1"/>
        <v>25000</v>
      </c>
    </row>
    <row r="122" spans="1:6" ht="36.9" customHeight="1" x14ac:dyDescent="0.25">
      <c r="A122" s="64" t="s">
        <v>207</v>
      </c>
      <c r="B122" s="101" t="s">
        <v>180</v>
      </c>
      <c r="C122" s="66" t="s">
        <v>698</v>
      </c>
      <c r="D122" s="67">
        <v>25000</v>
      </c>
      <c r="E122" s="102" t="s">
        <v>46</v>
      </c>
      <c r="F122" s="103">
        <f t="shared" si="1"/>
        <v>25000</v>
      </c>
    </row>
    <row r="123" spans="1:6" x14ac:dyDescent="0.25">
      <c r="A123" s="64" t="s">
        <v>209</v>
      </c>
      <c r="B123" s="101" t="s">
        <v>180</v>
      </c>
      <c r="C123" s="66" t="s">
        <v>699</v>
      </c>
      <c r="D123" s="67">
        <v>25000</v>
      </c>
      <c r="E123" s="102" t="s">
        <v>46</v>
      </c>
      <c r="F123" s="103">
        <f t="shared" si="1"/>
        <v>25000</v>
      </c>
    </row>
    <row r="124" spans="1:6" ht="24.6" customHeight="1" x14ac:dyDescent="0.25">
      <c r="A124" s="94" t="s">
        <v>454</v>
      </c>
      <c r="B124" s="95" t="s">
        <v>180</v>
      </c>
      <c r="C124" s="96" t="s">
        <v>700</v>
      </c>
      <c r="D124" s="97">
        <v>25000</v>
      </c>
      <c r="E124" s="98" t="s">
        <v>46</v>
      </c>
      <c r="F124" s="99">
        <f t="shared" si="1"/>
        <v>25000</v>
      </c>
    </row>
    <row r="125" spans="1:6" ht="24.6" customHeight="1" x14ac:dyDescent="0.25">
      <c r="A125" s="64" t="s">
        <v>205</v>
      </c>
      <c r="B125" s="101" t="s">
        <v>180</v>
      </c>
      <c r="C125" s="66" t="s">
        <v>701</v>
      </c>
      <c r="D125" s="67">
        <v>25000</v>
      </c>
      <c r="E125" s="102" t="s">
        <v>46</v>
      </c>
      <c r="F125" s="103">
        <f t="shared" si="1"/>
        <v>25000</v>
      </c>
    </row>
    <row r="126" spans="1:6" ht="36.9" customHeight="1" x14ac:dyDescent="0.25">
      <c r="A126" s="64" t="s">
        <v>207</v>
      </c>
      <c r="B126" s="101" t="s">
        <v>180</v>
      </c>
      <c r="C126" s="66" t="s">
        <v>702</v>
      </c>
      <c r="D126" s="67">
        <v>25000</v>
      </c>
      <c r="E126" s="102" t="s">
        <v>46</v>
      </c>
      <c r="F126" s="103">
        <f t="shared" si="1"/>
        <v>25000</v>
      </c>
    </row>
    <row r="127" spans="1:6" x14ac:dyDescent="0.25">
      <c r="A127" s="64" t="s">
        <v>209</v>
      </c>
      <c r="B127" s="101" t="s">
        <v>180</v>
      </c>
      <c r="C127" s="66" t="s">
        <v>703</v>
      </c>
      <c r="D127" s="67">
        <v>25000</v>
      </c>
      <c r="E127" s="102" t="s">
        <v>46</v>
      </c>
      <c r="F127" s="103">
        <f t="shared" si="1"/>
        <v>25000</v>
      </c>
    </row>
    <row r="128" spans="1:6" x14ac:dyDescent="0.25">
      <c r="A128" s="94" t="s">
        <v>462</v>
      </c>
      <c r="B128" s="95" t="s">
        <v>180</v>
      </c>
      <c r="C128" s="96" t="s">
        <v>704</v>
      </c>
      <c r="D128" s="97">
        <v>4437500</v>
      </c>
      <c r="E128" s="98">
        <v>2518227.29</v>
      </c>
      <c r="F128" s="99">
        <f t="shared" si="1"/>
        <v>1919272.71</v>
      </c>
    </row>
    <row r="129" spans="1:6" ht="61.5" customHeight="1" x14ac:dyDescent="0.25">
      <c r="A129" s="64" t="s">
        <v>193</v>
      </c>
      <c r="B129" s="101" t="s">
        <v>180</v>
      </c>
      <c r="C129" s="66" t="s">
        <v>705</v>
      </c>
      <c r="D129" s="67">
        <v>3686600</v>
      </c>
      <c r="E129" s="102">
        <v>2182265.3199999998</v>
      </c>
      <c r="F129" s="103">
        <f t="shared" si="1"/>
        <v>1504334.6800000002</v>
      </c>
    </row>
    <row r="130" spans="1:6" ht="24.6" customHeight="1" x14ac:dyDescent="0.25">
      <c r="A130" s="64" t="s">
        <v>473</v>
      </c>
      <c r="B130" s="101" t="s">
        <v>180</v>
      </c>
      <c r="C130" s="66" t="s">
        <v>706</v>
      </c>
      <c r="D130" s="67">
        <v>3686600</v>
      </c>
      <c r="E130" s="102">
        <v>2182265.3199999998</v>
      </c>
      <c r="F130" s="103">
        <f t="shared" si="1"/>
        <v>1504334.6800000002</v>
      </c>
    </row>
    <row r="131" spans="1:6" x14ac:dyDescent="0.25">
      <c r="A131" s="64" t="s">
        <v>475</v>
      </c>
      <c r="B131" s="101" t="s">
        <v>180</v>
      </c>
      <c r="C131" s="66" t="s">
        <v>707</v>
      </c>
      <c r="D131" s="67">
        <v>2831400</v>
      </c>
      <c r="E131" s="102">
        <v>1701080.26</v>
      </c>
      <c r="F131" s="103">
        <f t="shared" si="1"/>
        <v>1130319.74</v>
      </c>
    </row>
    <row r="132" spans="1:6" ht="36.9" customHeight="1" x14ac:dyDescent="0.25">
      <c r="A132" s="64" t="s">
        <v>477</v>
      </c>
      <c r="B132" s="101" t="s">
        <v>180</v>
      </c>
      <c r="C132" s="66" t="s">
        <v>708</v>
      </c>
      <c r="D132" s="67">
        <v>855200</v>
      </c>
      <c r="E132" s="102">
        <v>481185.06</v>
      </c>
      <c r="F132" s="103">
        <f t="shared" si="1"/>
        <v>374014.94</v>
      </c>
    </row>
    <row r="133" spans="1:6" ht="24.6" customHeight="1" x14ac:dyDescent="0.25">
      <c r="A133" s="64" t="s">
        <v>205</v>
      </c>
      <c r="B133" s="101" t="s">
        <v>180</v>
      </c>
      <c r="C133" s="66" t="s">
        <v>709</v>
      </c>
      <c r="D133" s="67">
        <v>727900</v>
      </c>
      <c r="E133" s="102">
        <v>328259.96999999997</v>
      </c>
      <c r="F133" s="103">
        <f t="shared" si="1"/>
        <v>399640.03</v>
      </c>
    </row>
    <row r="134" spans="1:6" ht="36.9" customHeight="1" x14ac:dyDescent="0.25">
      <c r="A134" s="64" t="s">
        <v>207</v>
      </c>
      <c r="B134" s="101" t="s">
        <v>180</v>
      </c>
      <c r="C134" s="66" t="s">
        <v>710</v>
      </c>
      <c r="D134" s="67">
        <v>727900</v>
      </c>
      <c r="E134" s="102">
        <v>328259.96999999997</v>
      </c>
      <c r="F134" s="103">
        <f t="shared" si="1"/>
        <v>399640.03</v>
      </c>
    </row>
    <row r="135" spans="1:6" x14ac:dyDescent="0.25">
      <c r="A135" s="64" t="s">
        <v>209</v>
      </c>
      <c r="B135" s="101" t="s">
        <v>180</v>
      </c>
      <c r="C135" s="66" t="s">
        <v>711</v>
      </c>
      <c r="D135" s="67">
        <v>319000</v>
      </c>
      <c r="E135" s="102">
        <v>92323.65</v>
      </c>
      <c r="F135" s="103">
        <f t="shared" si="1"/>
        <v>226676.35</v>
      </c>
    </row>
    <row r="136" spans="1:6" x14ac:dyDescent="0.25">
      <c r="A136" s="64" t="s">
        <v>211</v>
      </c>
      <c r="B136" s="101" t="s">
        <v>180</v>
      </c>
      <c r="C136" s="66" t="s">
        <v>712</v>
      </c>
      <c r="D136" s="67">
        <v>408900</v>
      </c>
      <c r="E136" s="102">
        <v>235936.32</v>
      </c>
      <c r="F136" s="103">
        <f t="shared" si="1"/>
        <v>172963.68</v>
      </c>
    </row>
    <row r="137" spans="1:6" x14ac:dyDescent="0.25">
      <c r="A137" s="64" t="s">
        <v>213</v>
      </c>
      <c r="B137" s="101" t="s">
        <v>180</v>
      </c>
      <c r="C137" s="66" t="s">
        <v>713</v>
      </c>
      <c r="D137" s="67">
        <v>23000</v>
      </c>
      <c r="E137" s="102">
        <v>7702</v>
      </c>
      <c r="F137" s="103">
        <f t="shared" si="1"/>
        <v>15298</v>
      </c>
    </row>
    <row r="138" spans="1:6" x14ac:dyDescent="0.25">
      <c r="A138" s="64" t="s">
        <v>215</v>
      </c>
      <c r="B138" s="101" t="s">
        <v>180</v>
      </c>
      <c r="C138" s="66" t="s">
        <v>714</v>
      </c>
      <c r="D138" s="67">
        <v>23000</v>
      </c>
      <c r="E138" s="102">
        <v>7702</v>
      </c>
      <c r="F138" s="103">
        <f t="shared" si="1"/>
        <v>15298</v>
      </c>
    </row>
    <row r="139" spans="1:6" ht="24.6" customHeight="1" x14ac:dyDescent="0.25">
      <c r="A139" s="64" t="s">
        <v>408</v>
      </c>
      <c r="B139" s="101" t="s">
        <v>180</v>
      </c>
      <c r="C139" s="66" t="s">
        <v>715</v>
      </c>
      <c r="D139" s="67">
        <v>20000</v>
      </c>
      <c r="E139" s="102">
        <v>7702</v>
      </c>
      <c r="F139" s="103">
        <f t="shared" si="1"/>
        <v>12298</v>
      </c>
    </row>
    <row r="140" spans="1:6" x14ac:dyDescent="0.25">
      <c r="A140" s="64" t="s">
        <v>217</v>
      </c>
      <c r="B140" s="101" t="s">
        <v>180</v>
      </c>
      <c r="C140" s="66" t="s">
        <v>716</v>
      </c>
      <c r="D140" s="67">
        <v>1000</v>
      </c>
      <c r="E140" s="102" t="s">
        <v>46</v>
      </c>
      <c r="F140" s="103">
        <f t="shared" si="1"/>
        <v>1000</v>
      </c>
    </row>
    <row r="141" spans="1:6" x14ac:dyDescent="0.25">
      <c r="A141" s="64" t="s">
        <v>219</v>
      </c>
      <c r="B141" s="101" t="s">
        <v>180</v>
      </c>
      <c r="C141" s="66" t="s">
        <v>717</v>
      </c>
      <c r="D141" s="67">
        <v>2000</v>
      </c>
      <c r="E141" s="102" t="s">
        <v>46</v>
      </c>
      <c r="F141" s="103">
        <f t="shared" si="1"/>
        <v>2000</v>
      </c>
    </row>
    <row r="142" spans="1:6" x14ac:dyDescent="0.25">
      <c r="A142" s="94" t="s">
        <v>464</v>
      </c>
      <c r="B142" s="95" t="s">
        <v>180</v>
      </c>
      <c r="C142" s="96" t="s">
        <v>718</v>
      </c>
      <c r="D142" s="97">
        <v>4437500</v>
      </c>
      <c r="E142" s="98">
        <v>2518227.29</v>
      </c>
      <c r="F142" s="99">
        <f t="shared" si="1"/>
        <v>1919272.71</v>
      </c>
    </row>
    <row r="143" spans="1:6" ht="61.5" customHeight="1" x14ac:dyDescent="0.25">
      <c r="A143" s="64" t="s">
        <v>193</v>
      </c>
      <c r="B143" s="101" t="s">
        <v>180</v>
      </c>
      <c r="C143" s="66" t="s">
        <v>719</v>
      </c>
      <c r="D143" s="67">
        <v>3686600</v>
      </c>
      <c r="E143" s="102">
        <v>2182265.3199999998</v>
      </c>
      <c r="F143" s="103">
        <f t="shared" ref="F143:F175" si="2">IF(OR(D143="-",IF(E143="-",0,E143)&gt;=IF(D143="-",0,D143)),"-",IF(D143="-",0,D143)-IF(E143="-",0,E143))</f>
        <v>1504334.6800000002</v>
      </c>
    </row>
    <row r="144" spans="1:6" ht="24.6" customHeight="1" x14ac:dyDescent="0.25">
      <c r="A144" s="64" t="s">
        <v>473</v>
      </c>
      <c r="B144" s="101" t="s">
        <v>180</v>
      </c>
      <c r="C144" s="66" t="s">
        <v>720</v>
      </c>
      <c r="D144" s="67">
        <v>3686600</v>
      </c>
      <c r="E144" s="102">
        <v>2182265.3199999998</v>
      </c>
      <c r="F144" s="103">
        <f t="shared" si="2"/>
        <v>1504334.6800000002</v>
      </c>
    </row>
    <row r="145" spans="1:6" x14ac:dyDescent="0.25">
      <c r="A145" s="64" t="s">
        <v>475</v>
      </c>
      <c r="B145" s="101" t="s">
        <v>180</v>
      </c>
      <c r="C145" s="66" t="s">
        <v>721</v>
      </c>
      <c r="D145" s="67">
        <v>2831400</v>
      </c>
      <c r="E145" s="102">
        <v>1701080.26</v>
      </c>
      <c r="F145" s="103">
        <f t="shared" si="2"/>
        <v>1130319.74</v>
      </c>
    </row>
    <row r="146" spans="1:6" ht="36.9" customHeight="1" x14ac:dyDescent="0.25">
      <c r="A146" s="64" t="s">
        <v>477</v>
      </c>
      <c r="B146" s="101" t="s">
        <v>180</v>
      </c>
      <c r="C146" s="66" t="s">
        <v>722</v>
      </c>
      <c r="D146" s="67">
        <v>855200</v>
      </c>
      <c r="E146" s="102">
        <v>481185.06</v>
      </c>
      <c r="F146" s="103">
        <f t="shared" si="2"/>
        <v>374014.94</v>
      </c>
    </row>
    <row r="147" spans="1:6" ht="24.6" customHeight="1" x14ac:dyDescent="0.25">
      <c r="A147" s="64" t="s">
        <v>205</v>
      </c>
      <c r="B147" s="101" t="s">
        <v>180</v>
      </c>
      <c r="C147" s="66" t="s">
        <v>723</v>
      </c>
      <c r="D147" s="67">
        <v>727900</v>
      </c>
      <c r="E147" s="102">
        <v>328259.96999999997</v>
      </c>
      <c r="F147" s="103">
        <f t="shared" si="2"/>
        <v>399640.03</v>
      </c>
    </row>
    <row r="148" spans="1:6" ht="36.9" customHeight="1" x14ac:dyDescent="0.25">
      <c r="A148" s="64" t="s">
        <v>207</v>
      </c>
      <c r="B148" s="101" t="s">
        <v>180</v>
      </c>
      <c r="C148" s="66" t="s">
        <v>724</v>
      </c>
      <c r="D148" s="67">
        <v>727900</v>
      </c>
      <c r="E148" s="102">
        <v>328259.96999999997</v>
      </c>
      <c r="F148" s="103">
        <f t="shared" si="2"/>
        <v>399640.03</v>
      </c>
    </row>
    <row r="149" spans="1:6" x14ac:dyDescent="0.25">
      <c r="A149" s="64" t="s">
        <v>209</v>
      </c>
      <c r="B149" s="101" t="s">
        <v>180</v>
      </c>
      <c r="C149" s="66" t="s">
        <v>725</v>
      </c>
      <c r="D149" s="67">
        <v>319000</v>
      </c>
      <c r="E149" s="102">
        <v>92323.65</v>
      </c>
      <c r="F149" s="103">
        <f t="shared" si="2"/>
        <v>226676.35</v>
      </c>
    </row>
    <row r="150" spans="1:6" x14ac:dyDescent="0.25">
      <c r="A150" s="64" t="s">
        <v>211</v>
      </c>
      <c r="B150" s="101" t="s">
        <v>180</v>
      </c>
      <c r="C150" s="66" t="s">
        <v>726</v>
      </c>
      <c r="D150" s="67">
        <v>408900</v>
      </c>
      <c r="E150" s="102">
        <v>235936.32</v>
      </c>
      <c r="F150" s="103">
        <f t="shared" si="2"/>
        <v>172963.68</v>
      </c>
    </row>
    <row r="151" spans="1:6" x14ac:dyDescent="0.25">
      <c r="A151" s="64" t="s">
        <v>213</v>
      </c>
      <c r="B151" s="101" t="s">
        <v>180</v>
      </c>
      <c r="C151" s="66" t="s">
        <v>727</v>
      </c>
      <c r="D151" s="67">
        <v>23000</v>
      </c>
      <c r="E151" s="102">
        <v>7702</v>
      </c>
      <c r="F151" s="103">
        <f t="shared" si="2"/>
        <v>15298</v>
      </c>
    </row>
    <row r="152" spans="1:6" x14ac:dyDescent="0.25">
      <c r="A152" s="64" t="s">
        <v>215</v>
      </c>
      <c r="B152" s="101" t="s">
        <v>180</v>
      </c>
      <c r="C152" s="66" t="s">
        <v>728</v>
      </c>
      <c r="D152" s="67">
        <v>23000</v>
      </c>
      <c r="E152" s="102">
        <v>7702</v>
      </c>
      <c r="F152" s="103">
        <f t="shared" si="2"/>
        <v>15298</v>
      </c>
    </row>
    <row r="153" spans="1:6" ht="24.6" customHeight="1" x14ac:dyDescent="0.25">
      <c r="A153" s="64" t="s">
        <v>408</v>
      </c>
      <c r="B153" s="101" t="s">
        <v>180</v>
      </c>
      <c r="C153" s="66" t="s">
        <v>729</v>
      </c>
      <c r="D153" s="67">
        <v>20000</v>
      </c>
      <c r="E153" s="102">
        <v>7702</v>
      </c>
      <c r="F153" s="103">
        <f t="shared" si="2"/>
        <v>12298</v>
      </c>
    </row>
    <row r="154" spans="1:6" x14ac:dyDescent="0.25">
      <c r="A154" s="64" t="s">
        <v>217</v>
      </c>
      <c r="B154" s="101" t="s">
        <v>180</v>
      </c>
      <c r="C154" s="66" t="s">
        <v>730</v>
      </c>
      <c r="D154" s="67">
        <v>1000</v>
      </c>
      <c r="E154" s="102" t="s">
        <v>46</v>
      </c>
      <c r="F154" s="103">
        <f t="shared" si="2"/>
        <v>1000</v>
      </c>
    </row>
    <row r="155" spans="1:6" x14ac:dyDescent="0.25">
      <c r="A155" s="64" t="s">
        <v>219</v>
      </c>
      <c r="B155" s="101" t="s">
        <v>180</v>
      </c>
      <c r="C155" s="66" t="s">
        <v>731</v>
      </c>
      <c r="D155" s="67">
        <v>2000</v>
      </c>
      <c r="E155" s="102" t="s">
        <v>46</v>
      </c>
      <c r="F155" s="103">
        <f t="shared" si="2"/>
        <v>2000</v>
      </c>
    </row>
    <row r="156" spans="1:6" x14ac:dyDescent="0.25">
      <c r="A156" s="94" t="s">
        <v>502</v>
      </c>
      <c r="B156" s="95" t="s">
        <v>180</v>
      </c>
      <c r="C156" s="96" t="s">
        <v>732</v>
      </c>
      <c r="D156" s="97">
        <v>175000</v>
      </c>
      <c r="E156" s="98">
        <v>100199.19</v>
      </c>
      <c r="F156" s="99">
        <f t="shared" si="2"/>
        <v>74800.81</v>
      </c>
    </row>
    <row r="157" spans="1:6" ht="24.6" customHeight="1" x14ac:dyDescent="0.25">
      <c r="A157" s="64" t="s">
        <v>512</v>
      </c>
      <c r="B157" s="101" t="s">
        <v>180</v>
      </c>
      <c r="C157" s="66" t="s">
        <v>733</v>
      </c>
      <c r="D157" s="67">
        <v>175000</v>
      </c>
      <c r="E157" s="102">
        <v>100199.19</v>
      </c>
      <c r="F157" s="103">
        <f t="shared" si="2"/>
        <v>74800.81</v>
      </c>
    </row>
    <row r="158" spans="1:6" ht="24.6" customHeight="1" x14ac:dyDescent="0.25">
      <c r="A158" s="64" t="s">
        <v>514</v>
      </c>
      <c r="B158" s="101" t="s">
        <v>180</v>
      </c>
      <c r="C158" s="66" t="s">
        <v>734</v>
      </c>
      <c r="D158" s="67">
        <v>175000</v>
      </c>
      <c r="E158" s="102">
        <v>100199.19</v>
      </c>
      <c r="F158" s="103">
        <f t="shared" si="2"/>
        <v>74800.81</v>
      </c>
    </row>
    <row r="159" spans="1:6" x14ac:dyDescent="0.25">
      <c r="A159" s="64" t="s">
        <v>516</v>
      </c>
      <c r="B159" s="101" t="s">
        <v>180</v>
      </c>
      <c r="C159" s="66" t="s">
        <v>735</v>
      </c>
      <c r="D159" s="67">
        <v>175000</v>
      </c>
      <c r="E159" s="102">
        <v>100199.19</v>
      </c>
      <c r="F159" s="103">
        <f t="shared" si="2"/>
        <v>74800.81</v>
      </c>
    </row>
    <row r="160" spans="1:6" x14ac:dyDescent="0.25">
      <c r="A160" s="94" t="s">
        <v>504</v>
      </c>
      <c r="B160" s="95" t="s">
        <v>180</v>
      </c>
      <c r="C160" s="96" t="s">
        <v>736</v>
      </c>
      <c r="D160" s="97">
        <v>175000</v>
      </c>
      <c r="E160" s="98">
        <v>100199.19</v>
      </c>
      <c r="F160" s="99">
        <f t="shared" si="2"/>
        <v>74800.81</v>
      </c>
    </row>
    <row r="161" spans="1:6" ht="24.6" customHeight="1" x14ac:dyDescent="0.25">
      <c r="A161" s="64" t="s">
        <v>512</v>
      </c>
      <c r="B161" s="101" t="s">
        <v>180</v>
      </c>
      <c r="C161" s="66" t="s">
        <v>737</v>
      </c>
      <c r="D161" s="67">
        <v>175000</v>
      </c>
      <c r="E161" s="102">
        <v>100199.19</v>
      </c>
      <c r="F161" s="103">
        <f t="shared" si="2"/>
        <v>74800.81</v>
      </c>
    </row>
    <row r="162" spans="1:6" ht="24.6" customHeight="1" x14ac:dyDescent="0.25">
      <c r="A162" s="64" t="s">
        <v>514</v>
      </c>
      <c r="B162" s="101" t="s">
        <v>180</v>
      </c>
      <c r="C162" s="66" t="s">
        <v>738</v>
      </c>
      <c r="D162" s="67">
        <v>175000</v>
      </c>
      <c r="E162" s="102">
        <v>100199.19</v>
      </c>
      <c r="F162" s="103">
        <f t="shared" si="2"/>
        <v>74800.81</v>
      </c>
    </row>
    <row r="163" spans="1:6" x14ac:dyDescent="0.25">
      <c r="A163" s="64" t="s">
        <v>516</v>
      </c>
      <c r="B163" s="101" t="s">
        <v>180</v>
      </c>
      <c r="C163" s="66" t="s">
        <v>739</v>
      </c>
      <c r="D163" s="67">
        <v>175000</v>
      </c>
      <c r="E163" s="102">
        <v>100199.19</v>
      </c>
      <c r="F163" s="103">
        <f t="shared" si="2"/>
        <v>74800.81</v>
      </c>
    </row>
    <row r="164" spans="1:6" x14ac:dyDescent="0.25">
      <c r="A164" s="94" t="s">
        <v>518</v>
      </c>
      <c r="B164" s="95" t="s">
        <v>180</v>
      </c>
      <c r="C164" s="96" t="s">
        <v>740</v>
      </c>
      <c r="D164" s="97">
        <v>2038700</v>
      </c>
      <c r="E164" s="98">
        <v>35953.19</v>
      </c>
      <c r="F164" s="99">
        <f t="shared" si="2"/>
        <v>2002746.81</v>
      </c>
    </row>
    <row r="165" spans="1:6" ht="24.6" customHeight="1" x14ac:dyDescent="0.25">
      <c r="A165" s="64" t="s">
        <v>205</v>
      </c>
      <c r="B165" s="101" t="s">
        <v>180</v>
      </c>
      <c r="C165" s="66" t="s">
        <v>741</v>
      </c>
      <c r="D165" s="67">
        <v>2038700</v>
      </c>
      <c r="E165" s="102">
        <v>35953.19</v>
      </c>
      <c r="F165" s="103">
        <f t="shared" si="2"/>
        <v>2002746.81</v>
      </c>
    </row>
    <row r="166" spans="1:6" ht="36.9" customHeight="1" x14ac:dyDescent="0.25">
      <c r="A166" s="64" t="s">
        <v>207</v>
      </c>
      <c r="B166" s="101" t="s">
        <v>180</v>
      </c>
      <c r="C166" s="66" t="s">
        <v>742</v>
      </c>
      <c r="D166" s="67">
        <v>2038700</v>
      </c>
      <c r="E166" s="102">
        <v>35953.19</v>
      </c>
      <c r="F166" s="103">
        <f t="shared" si="2"/>
        <v>2002746.81</v>
      </c>
    </row>
    <row r="167" spans="1:6" x14ac:dyDescent="0.25">
      <c r="A167" s="64" t="s">
        <v>209</v>
      </c>
      <c r="B167" s="101" t="s">
        <v>180</v>
      </c>
      <c r="C167" s="66" t="s">
        <v>743</v>
      </c>
      <c r="D167" s="67">
        <v>2038700</v>
      </c>
      <c r="E167" s="102">
        <v>35953.19</v>
      </c>
      <c r="F167" s="103">
        <f t="shared" si="2"/>
        <v>2002746.81</v>
      </c>
    </row>
    <row r="168" spans="1:6" x14ac:dyDescent="0.25">
      <c r="A168" s="94" t="s">
        <v>520</v>
      </c>
      <c r="B168" s="95" t="s">
        <v>180</v>
      </c>
      <c r="C168" s="96" t="s">
        <v>744</v>
      </c>
      <c r="D168" s="97">
        <v>1998700</v>
      </c>
      <c r="E168" s="98" t="s">
        <v>46</v>
      </c>
      <c r="F168" s="99">
        <f t="shared" si="2"/>
        <v>1998700</v>
      </c>
    </row>
    <row r="169" spans="1:6" ht="24.6" customHeight="1" x14ac:dyDescent="0.25">
      <c r="A169" s="64" t="s">
        <v>205</v>
      </c>
      <c r="B169" s="101" t="s">
        <v>180</v>
      </c>
      <c r="C169" s="66" t="s">
        <v>745</v>
      </c>
      <c r="D169" s="67">
        <v>1998700</v>
      </c>
      <c r="E169" s="102" t="s">
        <v>46</v>
      </c>
      <c r="F169" s="103">
        <f t="shared" si="2"/>
        <v>1998700</v>
      </c>
    </row>
    <row r="170" spans="1:6" ht="36.9" customHeight="1" x14ac:dyDescent="0.25">
      <c r="A170" s="64" t="s">
        <v>207</v>
      </c>
      <c r="B170" s="101" t="s">
        <v>180</v>
      </c>
      <c r="C170" s="66" t="s">
        <v>746</v>
      </c>
      <c r="D170" s="67">
        <v>1998700</v>
      </c>
      <c r="E170" s="102" t="s">
        <v>46</v>
      </c>
      <c r="F170" s="103">
        <f t="shared" si="2"/>
        <v>1998700</v>
      </c>
    </row>
    <row r="171" spans="1:6" x14ac:dyDescent="0.25">
      <c r="A171" s="64" t="s">
        <v>209</v>
      </c>
      <c r="B171" s="101" t="s">
        <v>180</v>
      </c>
      <c r="C171" s="66" t="s">
        <v>747</v>
      </c>
      <c r="D171" s="67">
        <v>1998700</v>
      </c>
      <c r="E171" s="102" t="s">
        <v>46</v>
      </c>
      <c r="F171" s="103">
        <f t="shared" si="2"/>
        <v>1998700</v>
      </c>
    </row>
    <row r="172" spans="1:6" ht="24.6" customHeight="1" x14ac:dyDescent="0.25">
      <c r="A172" s="94" t="s">
        <v>531</v>
      </c>
      <c r="B172" s="95" t="s">
        <v>180</v>
      </c>
      <c r="C172" s="96" t="s">
        <v>748</v>
      </c>
      <c r="D172" s="97">
        <v>40000</v>
      </c>
      <c r="E172" s="98">
        <v>35953.19</v>
      </c>
      <c r="F172" s="99">
        <f t="shared" si="2"/>
        <v>4046.8099999999977</v>
      </c>
    </row>
    <row r="173" spans="1:6" ht="24.6" customHeight="1" x14ac:dyDescent="0.25">
      <c r="A173" s="64" t="s">
        <v>205</v>
      </c>
      <c r="B173" s="101" t="s">
        <v>180</v>
      </c>
      <c r="C173" s="66" t="s">
        <v>749</v>
      </c>
      <c r="D173" s="67">
        <v>40000</v>
      </c>
      <c r="E173" s="102">
        <v>35953.19</v>
      </c>
      <c r="F173" s="103">
        <f t="shared" si="2"/>
        <v>4046.8099999999977</v>
      </c>
    </row>
    <row r="174" spans="1:6" ht="36.9" customHeight="1" x14ac:dyDescent="0.25">
      <c r="A174" s="64" t="s">
        <v>207</v>
      </c>
      <c r="B174" s="101" t="s">
        <v>180</v>
      </c>
      <c r="C174" s="66" t="s">
        <v>750</v>
      </c>
      <c r="D174" s="67">
        <v>40000</v>
      </c>
      <c r="E174" s="102">
        <v>35953.19</v>
      </c>
      <c r="F174" s="103">
        <f t="shared" si="2"/>
        <v>4046.8099999999977</v>
      </c>
    </row>
    <row r="175" spans="1:6" ht="13.8" thickBot="1" x14ac:dyDescent="0.3">
      <c r="A175" s="64" t="s">
        <v>209</v>
      </c>
      <c r="B175" s="101" t="s">
        <v>180</v>
      </c>
      <c r="C175" s="66" t="s">
        <v>751</v>
      </c>
      <c r="D175" s="67">
        <v>40000</v>
      </c>
      <c r="E175" s="102">
        <v>35953.19</v>
      </c>
      <c r="F175" s="103">
        <f t="shared" si="2"/>
        <v>4046.8099999999977</v>
      </c>
    </row>
    <row r="176" spans="1:6" ht="9" customHeight="1" thickBot="1" x14ac:dyDescent="0.3">
      <c r="A176" s="25"/>
      <c r="B176" s="26"/>
      <c r="C176" s="27"/>
      <c r="D176" s="28"/>
      <c r="E176" s="26"/>
      <c r="F176" s="26"/>
    </row>
    <row r="177" spans="1:6" ht="13.5" customHeight="1" thickBot="1" x14ac:dyDescent="0.3">
      <c r="A177" s="105" t="s">
        <v>545</v>
      </c>
      <c r="B177" s="106" t="s">
        <v>546</v>
      </c>
      <c r="C177" s="107" t="s">
        <v>181</v>
      </c>
      <c r="D177" s="108">
        <v>-215700</v>
      </c>
      <c r="E177" s="108">
        <v>1775598.25</v>
      </c>
      <c r="F177" s="109" t="s">
        <v>547</v>
      </c>
    </row>
  </sheetData>
  <mergeCells count="7">
    <mergeCell ref="F4:F9"/>
    <mergeCell ref="A2:D2"/>
    <mergeCell ref="A4:A11"/>
    <mergeCell ref="B4:B11"/>
    <mergeCell ref="C4:C9"/>
    <mergeCell ref="D4:D11"/>
    <mergeCell ref="E4:E9"/>
  </mergeCells>
  <conditionalFormatting sqref="E14:F14 E16:F16">
    <cfRule type="cellIs" priority="3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1" stopIfTrue="1" operator="equal">
      <formula>0</formula>
    </cfRule>
  </conditionalFormatting>
  <pageMargins left="0.19685039370078741" right="0.31496062992125984" top="0.74803149606299213" bottom="0.47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28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Лист1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rep:2.53.0.118</dc:description>
  <cp:lastModifiedBy>Certified Windows</cp:lastModifiedBy>
  <cp:lastPrinted>2021-08-06T10:37:02Z</cp:lastPrinted>
  <dcterms:created xsi:type="dcterms:W3CDTF">2021-07-30T14:20:41Z</dcterms:created>
  <dcterms:modified xsi:type="dcterms:W3CDTF">2021-10-05T11:44:39Z</dcterms:modified>
</cp:coreProperties>
</file>